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06AC.TMP\"/>
    </mc:Choice>
  </mc:AlternateContent>
  <xr:revisionPtr revIDLastSave="0" documentId="8_{FC4B1D79-AF8D-45AE-96B8-05CD9106BDC6}" xr6:coauthVersionLast="47" xr6:coauthVersionMax="47" xr10:uidLastSave="{00000000-0000-0000-0000-000000000000}"/>
  <bookViews>
    <workbookView xWindow="-120" yWindow="-120" windowWidth="15600" windowHeight="11760" firstSheet="1" activeTab="1" xr2:uid="{00000000-000D-0000-FFFF-FFFF00000000}"/>
  </bookViews>
  <sheets>
    <sheet name="0503769 (Ввод данных. Недетализ" sheetId="1" r:id="rId1"/>
    <sheet name="0503769 (Печать)" sheetId="3" r:id="rId2"/>
    <sheet name="Инструкция 0503769 (Печать)" sheetId="4" r:id="rId3"/>
    <sheet name="Инструкция 0503769 (Ввод данных" sheetId="2" r:id="rId4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1" l="1"/>
  <c r="S24" i="1"/>
  <c r="Y23" i="1"/>
  <c r="S23" i="1"/>
  <c r="Y21" i="1"/>
  <c r="S21" i="1"/>
  <c r="Y19" i="1"/>
  <c r="S19" i="1"/>
  <c r="Y97" i="1"/>
  <c r="S97" i="1"/>
  <c r="Y95" i="1"/>
  <c r="S95" i="1"/>
  <c r="Y93" i="1"/>
  <c r="S93" i="1"/>
  <c r="Y91" i="1"/>
  <c r="S91" i="1"/>
  <c r="Y89" i="1"/>
  <c r="S89" i="1"/>
  <c r="Y87" i="1"/>
  <c r="S87" i="1"/>
  <c r="Y85" i="1"/>
  <c r="S85" i="1"/>
  <c r="Y83" i="1"/>
  <c r="S83" i="1"/>
  <c r="Y81" i="1"/>
  <c r="S81" i="1"/>
  <c r="Y80" i="1"/>
  <c r="S80" i="1"/>
  <c r="Y79" i="1"/>
  <c r="S79" i="1"/>
  <c r="Y77" i="1"/>
  <c r="S77" i="1"/>
  <c r="Y75" i="1"/>
  <c r="S75" i="1"/>
  <c r="Y73" i="1"/>
  <c r="S73" i="1"/>
  <c r="Y71" i="1"/>
  <c r="S71" i="1"/>
  <c r="Y69" i="1"/>
  <c r="S69" i="1"/>
  <c r="Y68" i="1"/>
  <c r="S68" i="1"/>
  <c r="Y66" i="1"/>
  <c r="S66" i="1"/>
  <c r="Y64" i="1"/>
  <c r="S64" i="1"/>
  <c r="Y62" i="1"/>
  <c r="S62" i="1"/>
  <c r="Y60" i="1"/>
  <c r="S60" i="1"/>
  <c r="Y58" i="1"/>
  <c r="S58" i="1"/>
  <c r="Y56" i="1"/>
  <c r="S56" i="1"/>
  <c r="Y54" i="1"/>
  <c r="S54" i="1"/>
  <c r="Y52" i="1"/>
  <c r="S52" i="1"/>
  <c r="Y50" i="1"/>
  <c r="S50" i="1"/>
  <c r="Y48" i="1"/>
  <c r="S48" i="1"/>
  <c r="Y46" i="1"/>
  <c r="S46" i="1"/>
  <c r="Y45" i="1"/>
  <c r="S45" i="1"/>
  <c r="Y44" i="1"/>
  <c r="S44" i="1"/>
  <c r="Y42" i="1"/>
  <c r="S42" i="1"/>
  <c r="Y41" i="1"/>
  <c r="S41" i="1"/>
  <c r="Y40" i="1"/>
  <c r="S40" i="1"/>
  <c r="Y38" i="1"/>
  <c r="S38" i="1"/>
  <c r="Y37" i="1"/>
  <c r="S37" i="1"/>
  <c r="Y36" i="1"/>
  <c r="S36" i="1"/>
  <c r="Y34" i="1"/>
  <c r="S34" i="1"/>
  <c r="Y32" i="1"/>
  <c r="S32" i="1"/>
  <c r="Y30" i="1"/>
  <c r="S30" i="1"/>
  <c r="Y28" i="1"/>
  <c r="S28" i="1"/>
  <c r="Y110" i="1"/>
  <c r="Y109" i="1"/>
  <c r="Y108" i="1"/>
  <c r="Y107" i="1"/>
  <c r="Y106" i="1"/>
  <c r="Y105" i="1"/>
  <c r="Y118" i="1"/>
  <c r="S118" i="1"/>
  <c r="Y117" i="1"/>
  <c r="S117" i="1"/>
  <c r="Y116" i="1"/>
  <c r="S116" i="1"/>
  <c r="Y115" i="1"/>
  <c r="S115" i="1"/>
  <c r="Y114" i="1"/>
  <c r="S114" i="1"/>
  <c r="Y113" i="1"/>
  <c r="S113" i="1"/>
  <c r="Y124" i="1"/>
  <c r="S124" i="1"/>
  <c r="Y123" i="1"/>
  <c r="S123" i="1"/>
  <c r="Y122" i="1"/>
  <c r="S122" i="1"/>
  <c r="Y121" i="1"/>
  <c r="S121" i="1"/>
  <c r="S101" i="1"/>
  <c r="Y101" i="1"/>
  <c r="Y134" i="1"/>
  <c r="Y138" i="1"/>
  <c r="Y142" i="1"/>
</calcChain>
</file>

<file path=xl/sharedStrings.xml><?xml version="1.0" encoding="utf-8"?>
<sst xmlns="http://schemas.openxmlformats.org/spreadsheetml/2006/main" count="1004" uniqueCount="385">
  <si>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</si>
  <si>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</si>
  <si>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</si>
  <si>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</si>
  <si>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</si>
  <si>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</si>
  <si>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</si>
  <si>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</si>
  <si>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</si>
  <si>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</si>
  <si>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</si>
  <si>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</si>
  <si>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</si>
  <si>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</si>
  <si>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</si>
  <si>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</si>
  <si>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</si>
  <si>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</si>
  <si>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</si>
  <si>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</si>
  <si>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</si>
  <si>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</si>
  <si>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</si>
  <si>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</si>
  <si>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</si>
  <si>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</si>
  <si>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</si>
  <si>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</si>
  <si>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</si>
  <si>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</si>
  <si>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</si>
  <si>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</si>
  <si>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</si>
  <si>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</si>
  <si>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</si>
  <si>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</si>
  <si>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</si>
  <si>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</si>
  <si>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</si>
  <si>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</si>
  <si>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</si>
  <si>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</si>
  <si>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</si>
  <si>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</si>
  <si>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</si>
  <si>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</si>
  <si>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</si>
  <si>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</si>
  <si>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</si>
  <si>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</si>
  <si>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</si>
  <si>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</si>
  <si>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</si>
  <si>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</si>
  <si>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</si>
  <si>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</si>
  <si>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</si>
  <si>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</si>
  <si>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</si>
  <si>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</si>
  <si>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</si>
  <si>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</si>
  <si>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</si>
  <si>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</si>
  <si>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</si>
  <si>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</si>
  <si>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</si>
  <si>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</si>
  <si>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ЗАКОНОДАТЕЛЬСТВО</t>
  </si>
  <si>
    <r>
      <rPr>
        <b/>
        <sz val="10"/>
        <rFont val="Arial Cyr"/>
        <charset val="204"/>
      </rPr>
      <t>Письмо МФ РФ 02-06-07/6076 от 02.02.2018</t>
    </r>
    <r>
      <rPr>
        <sz val="10"/>
        <rFont val="Arial Cyr"/>
        <charset val="204"/>
      </rPr>
      <t xml:space="preserve"> (о годовой отчетности за 2017 год, АУ, БУ, ГРБС)</t>
    </r>
  </si>
  <si>
    <r>
      <rPr>
        <b/>
        <sz val="10"/>
        <rFont val="Arial Cyr"/>
        <charset val="204"/>
      </rPr>
      <t>Письмо МФ РФ 02-06-07/7462 от 03.02.2018</t>
    </r>
    <r>
      <rPr>
        <sz val="10"/>
        <rFont val="Arial Cyr"/>
        <charset val="204"/>
      </rPr>
      <t xml:space="preserve"> (о годовой отчетности за 2017 год, ГВБФ, ФО)</t>
    </r>
  </si>
  <si>
    <r>
      <rPr>
        <b/>
        <sz val="10"/>
        <rFont val="Arial Cyr"/>
        <charset val="204"/>
      </rPr>
      <t xml:space="preserve">Письмо МФ РФ 02-06-07/18181 от 22.03.2018 </t>
    </r>
    <r>
      <rPr>
        <sz val="10"/>
        <rFont val="Arial Cyr"/>
        <charset val="204"/>
      </rPr>
      <t>(о квартальной отчетности ГВБФ, ФО) - за 1 квартал 2018 года отчет не формируется и не представляется</t>
    </r>
  </si>
  <si>
    <t>ТРАФАРЕТЫ</t>
  </si>
  <si>
    <r>
      <rPr>
        <b/>
        <sz val="10"/>
        <rFont val="Arial Cyr"/>
        <charset val="204"/>
      </rPr>
      <t>0503769 (Ввод данных. Недетализированный КБК)</t>
    </r>
    <r>
      <rPr>
        <sz val="10"/>
        <rFont val="Arial Cyr"/>
        <charset val="204"/>
      </rPr>
      <t xml:space="preserve"> используется для заполнения отчета. КБК в этом трафарете - это единый показатель 17 знаков. Показатели могут быть заполнены по разделу ДОХОДЫ, РАСХОДЫ, ИСТОЧНИКИ.</t>
    </r>
  </si>
  <si>
    <r>
      <rPr>
        <b/>
        <sz val="10"/>
        <rFont val="Arial Cyr"/>
        <charset val="204"/>
      </rPr>
      <t xml:space="preserve">0503769 (Ввод данных. Детализированный КБК) </t>
    </r>
    <r>
      <rPr>
        <sz val="10"/>
        <rFont val="Arial Cyr"/>
        <charset val="204"/>
      </rPr>
      <t>используется для заполнения отчета. КБК в этом трафарете разделен на несколько составных частей. Показатели могут быть заполнены по разделу ДОХОДЫ, РАСХОДЫ, ИСТОЧНИКИ.</t>
    </r>
  </si>
  <si>
    <r>
      <rPr>
        <b/>
        <sz val="10"/>
        <rFont val="Arial Cyr"/>
        <charset val="204"/>
      </rPr>
      <t>0503769 (Печать)</t>
    </r>
    <r>
      <rPr>
        <sz val="10"/>
        <rFont val="Arial Cyr"/>
        <charset val="204"/>
      </rPr>
      <t xml:space="preserve"> используется для печати отчета. Этот трафарет соответствует бланку, утвержденному Инструкцией 33н</t>
    </r>
  </si>
  <si>
    <t>ИНСТРУКЦИЯ ПО ЗАПОЛНЕНИЮ ПЕРВИЧНЫХ ОТЧЕТОВ</t>
  </si>
  <si>
    <t>2. Заполняйте и редактируйте отчет с помощью одного из трафаретов  "0503769 (Ввод данных. Недетализированный КБК)" или  "0503769 (Ввод данных. Детализированный КБК)" раздельно по доходам, расходам и источникам финансирования.</t>
  </si>
  <si>
    <t>4. Показатели в разделе 2 заполняйте вручную. Дата в форматке ММ.ГГГГ. ИНН физического лица = "0000000000". Код причины выбирайте из словаря. Наименование будет расчитано автоматически. Для кодов "05" укажите свои причины в случае необходимости.</t>
  </si>
  <si>
    <r>
      <t>5. Пересчитайте отчет с типом пересчета "</t>
    </r>
    <r>
      <rPr>
        <b/>
        <sz val="10"/>
        <rFont val="Arial Cyr"/>
        <charset val="204"/>
      </rPr>
      <t>Общий</t>
    </r>
    <r>
      <rPr>
        <sz val="10"/>
        <rFont val="Arial Cyr"/>
        <charset val="204"/>
      </rPr>
      <t>".</t>
    </r>
  </si>
  <si>
    <r>
      <t>6. В трафарете "0503769 (Печать)" показатели по доходам, расходам и источникам финансирования переносятся в единую таблицу, как того требует бланк по Инструкции 33н. Формируются итоговые строки. Если необходимо исправить показатели в отчете, то исправления осуществляются в трафаретах для ввода данных, а коррекция в трафарете для печати осуществляется после пересчета с типом "</t>
    </r>
    <r>
      <rPr>
        <b/>
        <sz val="10"/>
        <rFont val="Arial Cyr"/>
        <charset val="204"/>
      </rPr>
      <t>Общий</t>
    </r>
    <r>
      <rPr>
        <sz val="10"/>
        <rFont val="Arial Cyr"/>
        <charset val="204"/>
      </rPr>
      <t>".</t>
    </r>
  </si>
  <si>
    <t>ИНСТРУКЦИЯ ПО СВЕДЕНИЮ ОТЧЕТОВ</t>
  </si>
  <si>
    <t>1. Сведение отчетов происходит по алгоритму, установленному в Вашей организации.</t>
  </si>
  <si>
    <t xml:space="preserve">2. В сводном отчете разделе 1 в трафаретах для ввода данных и в трафарете для печати все показатели сгруппированы по номеру счета. Используя пункт контекстного меню "Состав показателя", можно увидеть показатели каких контрагентов вошли в состав того или иного показателя сводного отчета. Состав показателя можно увидеть как для числовых показателей, так и для текстовых. В разделе 2 показатели сгруппированы по номеру счета и другим полям с аналитической информацией. Для кодов причин образования задолженности "05" полный список причин можно увидеть с помощью спецификации "Состав показателей". </t>
  </si>
  <si>
    <t>ИНФОРМАЦИЯ ДЛЯ СЛУЖБЫ ПОДДЕРЖКИ</t>
  </si>
  <si>
    <t>1. Открыть пользователям для ввода данных один из трафаретов  "0503769 (Ввод данных. Детализированный КБК)" или "0503769 (Ввод данных. Недетализированный КБК)" в редакции формы. Это значит, что трафарет, который будет использован для ввода данных должен быть в режиме "Для редактирования", а неиспользуемый трафарет должен быть в режиме "Для экспорта" (Словари -&gt; Формы отчетов -&gt; Редакция формы -&gt; Трафареты). Остальные трафареты могут быть доступны пользователям при необходимости.</t>
  </si>
  <si>
    <t>Всего задолженности</t>
  </si>
  <si>
    <t>Всего по счету 
040160000</t>
  </si>
  <si>
    <t>х</t>
  </si>
  <si>
    <t>Всего по счету 
040140000</t>
  </si>
  <si>
    <t>2. В нижней части трафаретов  "0503769 (Печать)", "0503769 (Выгрузка ФК)" расположена таблица для отражения данных ЭЦП. При необходимости открыть эту часть трафарета пользователям.</t>
  </si>
  <si>
    <t xml:space="preserve">3. Трафареты для ввода данных в скрытой области содержат показатель с формулой Exсel. Номер счета (гр.1) при сохранении отчета заполняются в скрытый показатель (T1_10_0503769, T2_10_0503769). Дальнейшие расчеты производятся на основе скрытого показателя. </t>
  </si>
  <si>
    <r>
      <t>1. Для первоначального заполнения отчета можно воспользоваться пересчетом "</t>
    </r>
    <r>
      <rPr>
        <b/>
        <sz val="10"/>
        <rFont val="Arial Cyr"/>
        <charset val="204"/>
      </rPr>
      <t>Расчет остатков</t>
    </r>
    <r>
      <rPr>
        <sz val="10"/>
        <rFont val="Arial Cyr"/>
        <charset val="204"/>
      </rPr>
      <t>". Пересчет имеет смысл, если у учреждения в "Парус8.Сведение отчетности" есть отчеты на предыдущий отчетный период и/или на аналогичный период прошлого года. 
 - Если дата отчета - 1 июля, 1 октября, то графы 2-4 будут заполнены показателями граф 9-11 отчета на 1 января, где отчетный период - предыдущий год, графы 12-14 будут заполнены показателями гр.9-11 из отчетов на 1 июля, 1 октября предыдущего года.
 - Если отчетный период - год, то графы 2-4, 12-14 будут заполнены показателями граф 9-11 отчета за предыдущий год.
 - Если отчетов ранее в системе не было, то отчет заполняйте вручную с использованием трафаретов для ввода данных.</t>
    </r>
  </si>
  <si>
    <r>
      <t>7. Трафарет "0503769 (Выгрузка ФК)" не предназначен для редактирования. При пересчете с типом "</t>
    </r>
    <r>
      <rPr>
        <b/>
        <sz val="10"/>
        <rFont val="Arial Cyr"/>
        <charset val="204"/>
      </rPr>
      <t>Общий</t>
    </r>
    <r>
      <rPr>
        <sz val="10"/>
        <rFont val="Arial Cyr"/>
        <charset val="204"/>
      </rPr>
      <t>" В разделе1 данные полностью совпадают с разделом 1 трафарета "0503769 (Печать)". Раздел 2 заполняется в разрезе кодов счетов бюджетного учета и годов образования задолженности по показателям в размере 10 млн. рублей и более.
Если сумма задолженности складывается из нескольких сумм по одному и тому же коду счета и году задолженности из трафарета для ввода данных: 
 - месяц заполняется максимальным значением из вошедших в общую сумму;
 - код причины и пояснение задолженности соответствуют наибольшей сумме задолженности.</t>
    </r>
  </si>
  <si>
    <r>
      <t xml:space="preserve">3. Первичные данные для гр.12-14 заполняйте и редактируйте во вспомогательной таблице. Эти показатели отражаются по </t>
    </r>
    <r>
      <rPr>
        <sz val="10"/>
        <color indexed="10"/>
        <rFont val="Arial Cyr"/>
        <charset val="204"/>
      </rPr>
      <t>синтетическим кодам счетов.</t>
    </r>
  </si>
  <si>
    <r>
      <rPr>
        <b/>
        <sz val="10"/>
        <rFont val="Arial Cyr"/>
        <charset val="204"/>
      </rPr>
      <t>Инструкция 33н</t>
    </r>
    <r>
      <rPr>
        <sz val="10"/>
        <rFont val="Arial Cyr"/>
        <charset val="204"/>
      </rPr>
      <t xml:space="preserve">: В графе 1 указываются номера счетов (26 знаков) в структуре: 
ДОХОДЫ: аналитический код вида функции, услуги (работы) учреждения, соответствующий коду раздела, подраздела классификации расходов бюджетов (4) + '0000000000' + аналитическая группа подвида дохода (3) + код ВФО (1) + код счета (5) + КОСГУ (3)
РАСХОДЫ: код раздел/подраздела (4) +  '0000000000' + код ВР (3) + код ВФО (1) + код счета (5) + КОСГУ (3)
ИСТОЧНИКИ: аналитический код вида функции, услуги (работы) учреждения, соответствующий коду раздела, подраздела классификации расходов бюджетов (4) + '0000000000' + аналитический код вида источников (3)  + код вида финансового обеспечения (1) + код счета (5) + КОСГУ (3) 
Первые 17 знаков соответствуют КБК, действующим в отчетном периоде. 
Счета по дебиторской задолженности: 205XX, 206XX, 208XX, 209XX,  21005, 2101X, 210T5, 303XX
Счета по кредиторской задолженности: 205XX, 208XX, 209XX, 2101X, 302XX, 303XX, 30402, 30403, 30406, 304T6, 4014X, 40160
   </t>
    </r>
    <r>
      <rPr>
        <b/>
        <u/>
        <sz val="10"/>
        <rFont val="Arial Cyr"/>
        <charset val="204"/>
      </rPr>
      <t xml:space="preserve"> Внимание!</t>
    </r>
    <r>
      <rPr>
        <sz val="10"/>
        <rFont val="Arial Cyr"/>
        <charset val="204"/>
      </rPr>
      <t xml:space="preserve"> Почему нет разреза по временному распоряжению? 
    &gt;Согласно</t>
    </r>
    <r>
      <rPr>
        <b/>
        <sz val="10"/>
        <rFont val="Arial Cyr"/>
        <charset val="204"/>
      </rPr>
      <t xml:space="preserve"> Приказу 183н (ред. 28.12.2018). </t>
    </r>
    <r>
      <rPr>
        <sz val="10"/>
        <rFont val="Arial Cyr"/>
        <charset val="204"/>
      </rPr>
      <t xml:space="preserve">Пункты 163-164. Операции по поступлению и возврату денежных средств во временном распоряжении отражаются по счету 330401
    &gt;Согласно </t>
    </r>
    <r>
      <rPr>
        <b/>
        <sz val="10"/>
        <rFont val="Arial Cyr"/>
        <charset val="204"/>
      </rPr>
      <t>Приказу 33н</t>
    </r>
    <r>
      <rPr>
        <sz val="10"/>
        <rFont val="Arial Cyr"/>
        <charset val="204"/>
      </rPr>
      <t xml:space="preserve"> в ф.0503769 не отражаются данные по счету 030401000.</t>
    </r>
  </si>
  <si>
    <r>
      <rPr>
        <b/>
        <sz val="10"/>
        <rFont val="Arial Cyr"/>
        <charset val="204"/>
      </rPr>
      <t xml:space="preserve">0503769 (Ввод данных. Детализированный КБК. Код главы) и 0503769 (Ввод данных. Недетализированный КБК. Код главы) </t>
    </r>
    <r>
      <rPr>
        <sz val="10"/>
        <rFont val="Arial Cyr"/>
        <charset val="204"/>
      </rPr>
      <t xml:space="preserve">предназначены для ввода данных и предоставляют возможность заполнять КБК с кодом главы для последующей выгрузки данных в сторонние системы. </t>
    </r>
  </si>
  <si>
    <r>
      <t>4. При пересчете  первичного отчета с типом "</t>
    </r>
    <r>
      <rPr>
        <b/>
        <sz val="10"/>
        <rFont val="Arial Cyr"/>
        <charset val="204"/>
      </rPr>
      <t>Расчет остатков</t>
    </r>
    <r>
      <rPr>
        <sz val="10"/>
        <rFont val="Arial Cyr"/>
        <charset val="204"/>
      </rPr>
      <t>" Create769_2023(UDO_P_CR_769_2023): 
 - создаются необходимые подотчеты для заполнения остатков из отчетов предыдущих периодов
 - заполняются остатки из отчетов предыдущих периодов
 - вызывается пересчет с расчетом итоговых показателей (Calc769_2023(UDO_P_CALC769_2023))</t>
    </r>
  </si>
  <si>
    <r>
      <t>5. При пересчете первичного отчета с типом "</t>
    </r>
    <r>
      <rPr>
        <b/>
        <sz val="10"/>
        <rFont val="Arial Cyr"/>
        <charset val="204"/>
      </rPr>
      <t>Общий</t>
    </r>
    <r>
      <rPr>
        <sz val="10"/>
        <rFont val="Arial Cyr"/>
        <charset val="204"/>
      </rPr>
      <t xml:space="preserve">": 
 1) Пересчеты в разделе 1, привязанные к таблицам по счету 040140000, по счету 040160000 соответственно "CodeStrT401_769_1901", "CodeStrT401_769_1901":
 - расчет показателей номера счета в разделе 1 по скрытому показателю
 - расчет гр.9
 2) Пересчет  Calc769_2023(UDO_P_CALC769_2023) привязан к редакции формы. 
В разделе 1:
 - расчет показателей номера счета в разделе 1 по скрытому показателю в таблицах "Доходы"("T_11_0503769"), "Расходы"("T_12_0503769"), "Источники"("T_13_0503769")
 - расчет гр.9
 - заполняет таблицу "T_10_0503769" раздела 1 на основе показателей таблиц по ДОХОДАМ, РАСХОДАМ, ИСТОЧНИКАМ раздела 1
 - расчет итогов 2 уровней в таблице "T_10_0503769" 
- рассчитывает показатели строки ВСЕГО в разделе 1
В разделе 2:
 - расчет показателей номера счета в разделе 2 по скрытому показателю в таблицах "Доходы"("T_21_0503769"), "Расходы"("T_22_0503769"), "Источники"("T_23_0503769")
 - расчет скрытых показателей гр. 3 и 4 для выгрузки в текстовый файл
 - расчет наименования причины образования задолженности по коду причины
 - расчет наименования контрагента, как "Физическое лицо", если ИНН = "0000000000"
 - заполняет таблицу  "T_20_0503769" раздела 2 на основе показателей таблиц по ДОХОДАМ, РАСХОДАМ, ИСТОЧНИКАМ раздела 2
 - заполняет таблицу "T_20S_0503769" раздела 2 в трафарете "0503769 (Выгрузка ФК)" из таблицы "T_20_0503769" в трафарете  "0503769 (Печать)" строками, сгруппированными до кода счета, где сумма &gt;= 10 000 000 </t>
    </r>
  </si>
  <si>
    <t>7. Проверка остатков CheckAcc_401X_202207(UDO_P_CHECK_401X_202207) - контроль показателей 0503X69 с предыдущим периодом (гр.2-4) и с остатками за аналогичный период прошлого года (12-14) по счетам 40140 и 40160.</t>
  </si>
  <si>
    <r>
      <rPr>
        <b/>
        <sz val="10"/>
        <rFont val="Arial Cyr"/>
        <charset val="204"/>
      </rPr>
      <t>0503769 (Печать. Группировка по коду счета).</t>
    </r>
    <r>
      <rPr>
        <sz val="10"/>
        <rFont val="Arial Cyr"/>
        <charset val="204"/>
      </rPr>
      <t xml:space="preserve"> В Трафарете данные группируются по коду счета, с классификацией "00000000000000000" и с итоговыми строками. Расчет показателей настраивается в процедуре "UDO_P_CALC769_2023" (пересчет к редакции формы с типом Общий), с выставленным значением параметра "ParamKBKGroup1   number := 1".  По умолчанию значение параметра "ParamKBKGroup1   number := 2" - трафарет "0503769 (Печать. Группировка по коду счета)" не заполняется.</t>
    </r>
  </si>
  <si>
    <r>
      <rPr>
        <b/>
        <sz val="10"/>
        <rFont val="Arial Cyr"/>
        <charset val="204"/>
      </rPr>
      <t>0503769 (Выгрузка ФК)</t>
    </r>
    <r>
      <rPr>
        <sz val="10"/>
        <rFont val="Arial Cyr"/>
        <charset val="204"/>
      </rPr>
      <t xml:space="preserve"> используется для просмотра, печати, выгрузки отчетов согласно пис.МФ РФ и ФК №02-06-06/120378, №07-04-05/02-35262 от 29.11.2024 "Раздел 2 "Сведения о просроченной задолженности" Сведений (ф. 0503769) заполняется в разрезе кодов счетов бюджетного учета и годов образования задолженности по показателям в размере </t>
    </r>
    <r>
      <rPr>
        <sz val="10"/>
        <color indexed="10"/>
        <rFont val="Arial Cyr"/>
        <charset val="204"/>
      </rPr>
      <t>10 млн. рублей</t>
    </r>
    <r>
      <rPr>
        <sz val="10"/>
        <rFont val="Arial Cyr"/>
        <charset val="204"/>
      </rPr>
      <t xml:space="preserve"> и более."</t>
    </r>
  </si>
  <si>
    <t xml:space="preserve">3. Финансовый орган для свода должен использовать тип пересчета "Свод ФО". Этот пересчет обеспечивает группировку по кодам соответствующих аналитических счетов в разделе 1. Раздел 2 не формируется и не предоставляется. (Письмо МФ РФ и ФК №02-06-06/120377, №07-04-05/02-35263 от 29.11.2024) </t>
  </si>
  <si>
    <t>6. Проверка остатков CheckAcc_X69_202407(UDO_P_CHECK_X69_202407) происходит в рамках правил, заданных в словаре "AccCompRule769_2023". Заполнен словарь по следующему принципу:
 - значение = возможный код счета
 - примечание  = код счета предыдущего периода ИЛИ группа счетов, перечисленные через ";"/код счета текущего отчетного периода ИЛИ группа счетов, перечисленные через ";"</t>
  </si>
  <si>
    <t>Михайленко Е. П.</t>
  </si>
  <si>
    <t>6117000518</t>
  </si>
  <si>
    <t>ГОД</t>
  </si>
  <si>
    <t>5</t>
  </si>
  <si>
    <t>01.01.2026</t>
  </si>
  <si>
    <t>3</t>
  </si>
  <si>
    <t>500</t>
  </si>
  <si>
    <t>Семенцова Г. А.</t>
  </si>
  <si>
    <t>07030000000000111</t>
  </si>
  <si>
    <t>440160211</t>
  </si>
  <si>
    <t>07030000000000119</t>
  </si>
  <si>
    <t>440160213</t>
  </si>
  <si>
    <t>540160211</t>
  </si>
  <si>
    <t>540160213</t>
  </si>
  <si>
    <t>07030000000000130</t>
  </si>
  <si>
    <t>440141131</t>
  </si>
  <si>
    <t>440149131</t>
  </si>
  <si>
    <t>07030000000000150</t>
  </si>
  <si>
    <t>540141152</t>
  </si>
  <si>
    <t>07090000000000150</t>
  </si>
  <si>
    <t>540149152</t>
  </si>
  <si>
    <t>220500000</t>
  </si>
  <si>
    <t>420500000</t>
  </si>
  <si>
    <t>430200000</t>
  </si>
  <si>
    <t>430300000</t>
  </si>
  <si>
    <t>520500000</t>
  </si>
  <si>
    <t>530200000</t>
  </si>
  <si>
    <t>07030000000000244</t>
  </si>
  <si>
    <t>230234</t>
  </si>
  <si>
    <t>006</t>
  </si>
  <si>
    <t>230234000</t>
  </si>
  <si>
    <t>420834</t>
  </si>
  <si>
    <t>007</t>
  </si>
  <si>
    <t>420834000</t>
  </si>
  <si>
    <t>430211</t>
  </si>
  <si>
    <t>430211000</t>
  </si>
  <si>
    <t>430221</t>
  </si>
  <si>
    <t>004</t>
  </si>
  <si>
    <t>430221000</t>
  </si>
  <si>
    <t>430223</t>
  </si>
  <si>
    <t>003</t>
  </si>
  <si>
    <t>07030000000000247</t>
  </si>
  <si>
    <t>430223000</t>
  </si>
  <si>
    <t>430225</t>
  </si>
  <si>
    <t>002</t>
  </si>
  <si>
    <t>430225000</t>
  </si>
  <si>
    <t>430226</t>
  </si>
  <si>
    <t>430226000</t>
  </si>
  <si>
    <t>430227</t>
  </si>
  <si>
    <t>005</t>
  </si>
  <si>
    <t>430227000</t>
  </si>
  <si>
    <t>430231</t>
  </si>
  <si>
    <t>430231000</t>
  </si>
  <si>
    <t>430234</t>
  </si>
  <si>
    <t>430234000</t>
  </si>
  <si>
    <t>430266</t>
  </si>
  <si>
    <t>430266000</t>
  </si>
  <si>
    <t>430296</t>
  </si>
  <si>
    <t>07030000000000113</t>
  </si>
  <si>
    <t>430296000</t>
  </si>
  <si>
    <t>430301</t>
  </si>
  <si>
    <t>001</t>
  </si>
  <si>
    <t>430301000</t>
  </si>
  <si>
    <t>07030000000000852</t>
  </si>
  <si>
    <t>430305</t>
  </si>
  <si>
    <t>430305000</t>
  </si>
  <si>
    <t>430306</t>
  </si>
  <si>
    <t>430306000</t>
  </si>
  <si>
    <t>430312</t>
  </si>
  <si>
    <t>07030000000000851</t>
  </si>
  <si>
    <t>430312000</t>
  </si>
  <si>
    <t>430313</t>
  </si>
  <si>
    <t>430313000</t>
  </si>
  <si>
    <t>430314</t>
  </si>
  <si>
    <t>430314000</t>
  </si>
  <si>
    <t>430315</t>
  </si>
  <si>
    <t>430315000</t>
  </si>
  <si>
    <t>430403</t>
  </si>
  <si>
    <t>430403000</t>
  </si>
  <si>
    <t>530211</t>
  </si>
  <si>
    <t>530211000</t>
  </si>
  <si>
    <t>530223</t>
  </si>
  <si>
    <t>530223000</t>
  </si>
  <si>
    <t>530226</t>
  </si>
  <si>
    <t>07090000000000244</t>
  </si>
  <si>
    <t>530226000</t>
  </si>
  <si>
    <t>530234</t>
  </si>
  <si>
    <t>530234000</t>
  </si>
  <si>
    <t>530266</t>
  </si>
  <si>
    <t>530266000</t>
  </si>
  <si>
    <t>530301</t>
  </si>
  <si>
    <t>530301000</t>
  </si>
  <si>
    <t>530306</t>
  </si>
  <si>
    <t>530306000</t>
  </si>
  <si>
    <t>530313</t>
  </si>
  <si>
    <t>530313000</t>
  </si>
  <si>
    <t>530314</t>
  </si>
  <si>
    <t>530314000</t>
  </si>
  <si>
    <t>530315</t>
  </si>
  <si>
    <t>530315000</t>
  </si>
  <si>
    <t>530403</t>
  </si>
  <si>
    <t>530403000</t>
  </si>
  <si>
    <t>220521</t>
  </si>
  <si>
    <t>07030000000000120</t>
  </si>
  <si>
    <t>220521000</t>
  </si>
  <si>
    <t>420531</t>
  </si>
  <si>
    <t>420531000</t>
  </si>
  <si>
    <t>520552</t>
  </si>
  <si>
    <t>520552000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</si>
  <si>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</si>
  <si>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</si>
  <si>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</si>
  <si>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</si>
  <si>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</si>
  <si>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</si>
  <si>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</si>
  <si>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</si>
  <si>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</si>
  <si>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ЭП:</t>
  </si>
  <si>
    <t>DICT36</t>
  </si>
  <si>
    <t>Всего по счету
040160000</t>
  </si>
  <si>
    <t>Всего по счету
040140000</t>
  </si>
  <si>
    <t>COLT</t>
  </si>
  <si>
    <t>7. Проверка остатков CheckAcc_401X_202207(UDO_P_CHECK_401X_202207) - контроль показателей 0503X69 с предыдущим периодом (гр.2-4) и с остатками за аналогичный период прошлого года
(12-14) по счетам 40140 и 40160.</t>
  </si>
  <si>
    <r>
      <t>7. Трафарет "0503769 (Выгрузка ФК)" не предназначен для редактирования. При пересчете с типом "</t>
    </r>
    <r>
      <rPr>
        <b/>
        <sz val="10"/>
        <rFont val="Arial Cyr"/>
        <charset val="204"/>
      </rPr>
      <t>Общий</t>
    </r>
    <r>
      <rPr>
        <sz val="10"/>
        <rFont val="Arial Cyr"/>
        <charset val="204"/>
      </rPr>
      <t>" В разделе1 данные полностью совпадают с разделом 1 трафарета "0503769 (Печать)". Раздел 2 заполняется в разрезе кодов счетов бюджетного учета и годов образования задолженности по показателям в размере 10 млн. рублей и более. 
Если сумма задолженности складывается из нескольких сумм по одному и тому же коду счета и году задолженности из трафарета для ввода данных: 
 - месяц заполняется максимальным значением из вошедших в общую сумму;
 - код причины и пояснение задолженности соответствуют наибольшей сумме задолженности.</t>
    </r>
  </si>
  <si>
    <t>3. Первичные данные для гр.12-14 заполняйте и редактируйте во вспомогательной таблице. Эти показатели отражаются по аналитическим кодам счетов.</t>
  </si>
  <si>
    <r>
      <rPr>
        <b/>
        <sz val="10"/>
        <rFont val="Arial Cyr"/>
        <charset val="204"/>
      </rPr>
      <t>0503769 (Выгрузка ФК)</t>
    </r>
    <r>
      <rPr>
        <sz val="10"/>
        <rFont val="Arial Cyr"/>
        <charset val="204"/>
      </rPr>
      <t xml:space="preserve"> используется для просмотра, печати, выгрузки отчетов согласно пис. МФ РФ и ФК №02-06-06/120378, №07-04-05/02-35262 от 29.11.2024 "Сведения о просроченной задолженности" Сведений (ф. 0503769) заполняется в разрезе кодов счетов бюджетного учета и годов образования задолженности по показателям в размере 10 млн. рублей и более."</t>
    </r>
  </si>
  <si>
    <r>
      <rPr>
        <b/>
        <sz val="10"/>
        <rFont val="Arial Cyr"/>
        <charset val="204"/>
      </rPr>
      <t>0503769 (Ввод данных. Детализированный КБК. Код главы) и 0503769 (Ввод данных. Недетализированный КБК. Код главы)</t>
    </r>
    <r>
      <rPr>
        <sz val="10"/>
        <rFont val="Arial Cyr"/>
        <charset val="204"/>
      </rPr>
      <t xml:space="preserve"> предназначены для ввода данных и предоставляют возможность заполнять КБК с кодом главы для последующей выгрузки данных в сторонние системы. </t>
    </r>
  </si>
  <si>
    <t>Федеральное казначейство</t>
  </si>
  <si>
    <t>228C73D43D05DCD268D834B0590E2321</t>
  </si>
  <si>
    <t>МБУ ДО ЦДО</t>
  </si>
  <si>
    <t>Диковенко Инна Александровна</t>
  </si>
  <si>
    <t>28C3BAD6F07D70185315D6A04D0A3D414C81B8B0</t>
  </si>
  <si>
    <t>54EEF7275BDABF817BF60F1E636793D86208E3BF</t>
  </si>
  <si>
    <t>00A443BB080722F35E9CAD04DCC6D49428</t>
  </si>
  <si>
    <t>Михайленко Елена Петровна</t>
  </si>
  <si>
    <t>07030000000000111440160211</t>
  </si>
  <si>
    <t>07030000000000119540160213</t>
  </si>
  <si>
    <t>07030000000000119440160213</t>
  </si>
  <si>
    <t>07030000000000111540160211</t>
  </si>
  <si>
    <t>07090000000000150540149152</t>
  </si>
  <si>
    <t>07030000000000130440141131</t>
  </si>
  <si>
    <t>07030000000000130440149131</t>
  </si>
  <si>
    <t>07090000000000150540141152</t>
  </si>
  <si>
    <t>07030000000000150540141152</t>
  </si>
  <si>
    <t>07030000000000150540149152</t>
  </si>
  <si>
    <t>07030000000000120220521007</t>
  </si>
  <si>
    <t>220521007</t>
  </si>
  <si>
    <t>*****************220521000</t>
  </si>
  <si>
    <t>*****************220500000</t>
  </si>
  <si>
    <t>Итого по коду синтетического счета</t>
  </si>
  <si>
    <t>07030000000000244230234006</t>
  </si>
  <si>
    <t>230234006</t>
  </si>
  <si>
    <t>*****************230234000</t>
  </si>
  <si>
    <t>*****************230200000</t>
  </si>
  <si>
    <t>230200000</t>
  </si>
  <si>
    <t>07030000000000130420531001</t>
  </si>
  <si>
    <t>420531001</t>
  </si>
  <si>
    <t>*****************420531000</t>
  </si>
  <si>
    <t>*****************420500000</t>
  </si>
  <si>
    <t>07030000000000244420834007</t>
  </si>
  <si>
    <t>420834007</t>
  </si>
  <si>
    <t>*****************420834000</t>
  </si>
  <si>
    <t>*****************420800000</t>
  </si>
  <si>
    <t>420800000</t>
  </si>
  <si>
    <t>07030000000000111430211007</t>
  </si>
  <si>
    <t>430211007</t>
  </si>
  <si>
    <t>*****************430211000</t>
  </si>
  <si>
    <t>07030000000000244430221004</t>
  </si>
  <si>
    <t>430221004</t>
  </si>
  <si>
    <t>*****************430221000</t>
  </si>
  <si>
    <t>07030000000000244430223003</t>
  </si>
  <si>
    <t>430223003</t>
  </si>
  <si>
    <t>07030000000000247430223003</t>
  </si>
  <si>
    <t>07030000000000247430223004</t>
  </si>
  <si>
    <t>430223004</t>
  </si>
  <si>
    <t>*****************430223000</t>
  </si>
  <si>
    <t>07030000000000244430225002</t>
  </si>
  <si>
    <t>430225002</t>
  </si>
  <si>
    <t>07030000000000244430225004</t>
  </si>
  <si>
    <t>430225004</t>
  </si>
  <si>
    <t>07030000000000244430225006</t>
  </si>
  <si>
    <t>430225006</t>
  </si>
  <si>
    <t>*****************430225000</t>
  </si>
  <si>
    <t>07030000000000244430226002</t>
  </si>
  <si>
    <t>430226002</t>
  </si>
  <si>
    <t>07030000000000244430226004</t>
  </si>
  <si>
    <t>430226004</t>
  </si>
  <si>
    <t>07030000000000244430226006</t>
  </si>
  <si>
    <t>430226006</t>
  </si>
  <si>
    <t>*****************430226000</t>
  </si>
  <si>
    <t>07030000000000244430227005</t>
  </si>
  <si>
    <t>430227005</t>
  </si>
  <si>
    <t>*****************430227000</t>
  </si>
  <si>
    <t>07030000000000244430231004</t>
  </si>
  <si>
    <t>430231004</t>
  </si>
  <si>
    <t>*****************430231000</t>
  </si>
  <si>
    <t>07030000000000244430234006</t>
  </si>
  <si>
    <t>430234006</t>
  </si>
  <si>
    <t>*****************430234000</t>
  </si>
  <si>
    <t>07030000000000111430266007</t>
  </si>
  <si>
    <t>430266007</t>
  </si>
  <si>
    <t>*****************430266000</t>
  </si>
  <si>
    <t>07030000000000113430296007</t>
  </si>
  <si>
    <t>430296007</t>
  </si>
  <si>
    <t>*****************430296000</t>
  </si>
  <si>
    <t>*****************430200000</t>
  </si>
  <si>
    <t>07030000000000111430301001</t>
  </si>
  <si>
    <t>430301001</t>
  </si>
  <si>
    <t>*****************430301000</t>
  </si>
  <si>
    <t>07030000000000852430305001</t>
  </si>
  <si>
    <t>430305001</t>
  </si>
  <si>
    <t>*****************430305000</t>
  </si>
  <si>
    <t>07030000000000119430306001</t>
  </si>
  <si>
    <t>430306001</t>
  </si>
  <si>
    <t>*****************430306000</t>
  </si>
  <si>
    <t>07030000000000851430312001</t>
  </si>
  <si>
    <t>430312001</t>
  </si>
  <si>
    <t>*****************430312000</t>
  </si>
  <si>
    <t>07030000000000851430313001</t>
  </si>
  <si>
    <t>430313001</t>
  </si>
  <si>
    <t>*****************430313000</t>
  </si>
  <si>
    <t>07030000000000111430314001</t>
  </si>
  <si>
    <t>430314001</t>
  </si>
  <si>
    <t>07030000000000852430314001</t>
  </si>
  <si>
    <t>*****************430314000</t>
  </si>
  <si>
    <t>07030000000000119430315001</t>
  </si>
  <si>
    <t>430315001</t>
  </si>
  <si>
    <t>*****************430315000</t>
  </si>
  <si>
    <t>*****************430300000</t>
  </si>
  <si>
    <t>07030000000000111430403007</t>
  </si>
  <si>
    <t>430403007</t>
  </si>
  <si>
    <t>*****************430403000</t>
  </si>
  <si>
    <t>*****************430400000</t>
  </si>
  <si>
    <t>430400000</t>
  </si>
  <si>
    <t>07030000000000150520552001</t>
  </si>
  <si>
    <t>520552001</t>
  </si>
  <si>
    <t>07090000000000150520552001</t>
  </si>
  <si>
    <t>*****************520552000</t>
  </si>
  <si>
    <t>*****************520500000</t>
  </si>
  <si>
    <t>07030000000000111530211007</t>
  </si>
  <si>
    <t>530211007</t>
  </si>
  <si>
    <t>*****************530211000</t>
  </si>
  <si>
    <t>07030000000000247530223004</t>
  </si>
  <si>
    <t>530223004</t>
  </si>
  <si>
    <t>*****************530223000</t>
  </si>
  <si>
    <t>07030000000000244530226004</t>
  </si>
  <si>
    <t>530226004</t>
  </si>
  <si>
    <t>07030000000000244530226006</t>
  </si>
  <si>
    <t>530226006</t>
  </si>
  <si>
    <t>07090000000000244530226004</t>
  </si>
  <si>
    <t>*****************530226000</t>
  </si>
  <si>
    <t>07090000000000244530234004</t>
  </si>
  <si>
    <t>530234004</t>
  </si>
  <si>
    <t>*****************530234000</t>
  </si>
  <si>
    <t>07030000000000111530266007</t>
  </si>
  <si>
    <t>530266007</t>
  </si>
  <si>
    <t>*****************530266000</t>
  </si>
  <si>
    <t>*****************530200000</t>
  </si>
  <si>
    <t>07030000000000111530301001</t>
  </si>
  <si>
    <t>530301001</t>
  </si>
  <si>
    <t>*****************530301000</t>
  </si>
  <si>
    <t>07030000000000119530306001</t>
  </si>
  <si>
    <t>530306001</t>
  </si>
  <si>
    <t>*****************530306000</t>
  </si>
  <si>
    <t>07030000000000851530313001</t>
  </si>
  <si>
    <t>530313001</t>
  </si>
  <si>
    <t>*****************530313000</t>
  </si>
  <si>
    <t>07030000000000111530314001</t>
  </si>
  <si>
    <t>530314001</t>
  </si>
  <si>
    <t>*****************530314000</t>
  </si>
  <si>
    <t>07030000000000119530315001</t>
  </si>
  <si>
    <t>530315001</t>
  </si>
  <si>
    <t>*****************530315000</t>
  </si>
  <si>
    <t>*****************530300000</t>
  </si>
  <si>
    <t>530300000</t>
  </si>
  <si>
    <t>07030000000000111530403007</t>
  </si>
  <si>
    <t>530403007</t>
  </si>
  <si>
    <t>*****************530403000</t>
  </si>
  <si>
    <t>*****************530400000</t>
  </si>
  <si>
    <t>530400000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</si>
</sst>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4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sz val="10"/>
      <color indexed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8"/>
      <color rgb="FFFF0000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indexed="22"/>
      </patternFill>
    </fill>
    <fill>
      <patternFill patternType="lightGray">
        <bgColor rgb="FFFFCC99"/>
      </patternFill>
    </fill>
    <fill>
      <patternFill patternType="lightGray">
        <bgColor rgb="FFC0C0C0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0" fillId="0" borderId="0"/>
    <xf numFmtId="0" fontId="23" fillId="0" borderId="0"/>
    <xf numFmtId="0" fontId="34" fillId="0" borderId="0"/>
    <xf numFmtId="0" fontId="34" fillId="0" borderId="0"/>
    <xf numFmtId="0" fontId="1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389">
    <xf numFmtId="0" fontId="0" fillId="0" borderId="0" xfId="0"/>
    <xf numFmtId="0" fontId="1" fillId="0" borderId="0" xfId="100"/>
    <xf numFmtId="0" fontId="18" fillId="0" borderId="0" xfId="100" applyFont="1"/>
    <xf numFmtId="0" fontId="18" fillId="0" borderId="0" xfId="100" applyFont="1" applyAlignment="1">
      <alignment horizontal="right"/>
    </xf>
    <xf numFmtId="49" fontId="18" fillId="0" borderId="10" xfId="100" applyNumberFormat="1" applyFont="1" applyBorder="1" applyAlignment="1">
      <alignment horizontal="center" vertical="center"/>
    </xf>
    <xf numFmtId="49" fontId="18" fillId="0" borderId="0" xfId="100" applyNumberFormat="1" applyFont="1" applyAlignment="1">
      <alignment horizontal="center" vertical="center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center"/>
    </xf>
    <xf numFmtId="0" fontId="18" fillId="0" borderId="0" xfId="100" applyFont="1" applyAlignment="1">
      <alignment horizontal="center"/>
    </xf>
    <xf numFmtId="0" fontId="21" fillId="0" borderId="0" xfId="100" applyFont="1"/>
    <xf numFmtId="0" fontId="21" fillId="0" borderId="0" xfId="100" applyFont="1" applyAlignment="1">
      <alignment horizontal="center"/>
    </xf>
    <xf numFmtId="0" fontId="18" fillId="0" borderId="11" xfId="100" applyFont="1" applyBorder="1" applyAlignment="1">
      <alignment horizontal="center" vertical="center"/>
    </xf>
    <xf numFmtId="0" fontId="18" fillId="0" borderId="12" xfId="100" applyFont="1" applyBorder="1" applyAlignment="1">
      <alignment horizontal="center" vertical="center"/>
    </xf>
    <xf numFmtId="0" fontId="18" fillId="0" borderId="0" xfId="100" applyFont="1" applyAlignment="1">
      <alignment horizontal="center" vertical="center"/>
    </xf>
    <xf numFmtId="164" fontId="18" fillId="0" borderId="0" xfId="100" applyNumberFormat="1" applyFont="1"/>
    <xf numFmtId="0" fontId="24" fillId="0" borderId="0" xfId="100" applyFont="1"/>
    <xf numFmtId="0" fontId="22" fillId="0" borderId="0" xfId="100" applyFont="1"/>
    <xf numFmtId="0" fontId="23" fillId="0" borderId="0" xfId="100" applyFont="1" applyAlignment="1">
      <alignment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/>
    </xf>
    <xf numFmtId="164" fontId="26" fillId="0" borderId="0" xfId="100" applyNumberFormat="1" applyFont="1" applyAlignment="1">
      <alignment horizontal="center"/>
    </xf>
    <xf numFmtId="0" fontId="18" fillId="0" borderId="0" xfId="100" applyFont="1" applyAlignment="1">
      <alignment horizontal="center" vertical="center" wrapText="1"/>
    </xf>
    <xf numFmtId="49" fontId="18" fillId="0" borderId="0" xfId="100" applyNumberFormat="1" applyFont="1" applyAlignment="1">
      <alignment horizontal="center"/>
    </xf>
    <xf numFmtId="0" fontId="25" fillId="0" borderId="0" xfId="100" applyFont="1" applyAlignment="1">
      <alignment horizontal="center" vertical="center"/>
    </xf>
    <xf numFmtId="0" fontId="0" fillId="0" borderId="0" xfId="0" applyAlignment="1">
      <alignment vertical="center"/>
    </xf>
    <xf numFmtId="49" fontId="27" fillId="0" borderId="0" xfId="0" applyNumberFormat="1" applyFont="1"/>
    <xf numFmtId="0" fontId="27" fillId="0" borderId="0" xfId="0" applyFont="1"/>
    <xf numFmtId="164" fontId="18" fillId="0" borderId="15" xfId="100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left" indent="1"/>
    </xf>
    <xf numFmtId="0" fontId="18" fillId="0" borderId="0" xfId="100" applyFont="1" applyAlignment="1">
      <alignment horizontal="center" vertical="top" wrapText="1"/>
    </xf>
    <xf numFmtId="0" fontId="18" fillId="0" borderId="16" xfId="100" applyFont="1" applyBorder="1" applyAlignment="1">
      <alignment horizontal="center" vertical="center"/>
    </xf>
    <xf numFmtId="49" fontId="25" fillId="0" borderId="0" xfId="100" applyNumberFormat="1" applyFont="1" applyAlignment="1">
      <alignment horizontal="center" vertical="center"/>
    </xf>
    <xf numFmtId="0" fontId="18" fillId="0" borderId="0" xfId="100" applyFont="1" applyAlignment="1">
      <alignment vertical="center" wrapText="1"/>
    </xf>
    <xf numFmtId="49" fontId="18" fillId="0" borderId="0" xfId="100" applyNumberFormat="1" applyFont="1" applyAlignment="1">
      <alignment horizontal="left" wrapText="1"/>
    </xf>
    <xf numFmtId="0" fontId="20" fillId="0" borderId="0" xfId="100" applyFont="1" applyAlignment="1">
      <alignment vertical="top" wrapText="1"/>
    </xf>
    <xf numFmtId="164" fontId="18" fillId="24" borderId="17" xfId="100" applyNumberFormat="1" applyFont="1" applyFill="1" applyBorder="1" applyAlignment="1">
      <alignment horizontal="right"/>
    </xf>
    <xf numFmtId="164" fontId="18" fillId="24" borderId="18" xfId="100" applyNumberFormat="1" applyFont="1" applyFill="1" applyBorder="1" applyAlignment="1">
      <alignment horizontal="right"/>
    </xf>
    <xf numFmtId="49" fontId="26" fillId="0" borderId="19" xfId="100" applyNumberFormat="1" applyFont="1" applyBorder="1" applyAlignment="1">
      <alignment horizontal="center" wrapText="1"/>
    </xf>
    <xf numFmtId="164" fontId="26" fillId="0" borderId="19" xfId="100" applyNumberFormat="1" applyFont="1" applyBorder="1" applyAlignment="1">
      <alignment horizontal="center" wrapText="1"/>
    </xf>
    <xf numFmtId="49" fontId="26" fillId="0" borderId="20" xfId="100" applyNumberFormat="1" applyFont="1" applyBorder="1" applyAlignment="1">
      <alignment horizontal="center" wrapText="1"/>
    </xf>
    <xf numFmtId="49" fontId="18" fillId="0" borderId="0" xfId="100" applyNumberFormat="1" applyFont="1" applyAlignment="1">
      <alignment horizontal="center" wrapText="1"/>
    </xf>
    <xf numFmtId="49" fontId="18" fillId="0" borderId="0" xfId="100" applyNumberFormat="1" applyFont="1" applyAlignment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49" fontId="18" fillId="0" borderId="0" xfId="100" applyNumberFormat="1" applyFont="1" applyAlignment="1">
      <alignment horizontal="left" vertical="center"/>
    </xf>
    <xf numFmtId="49" fontId="18" fillId="0" borderId="0" xfId="88" applyNumberFormat="1" applyFont="1"/>
    <xf numFmtId="164" fontId="18" fillId="24" borderId="21" xfId="100" applyNumberFormat="1" applyFont="1" applyFill="1" applyBorder="1" applyAlignment="1">
      <alignment horizontal="right"/>
    </xf>
    <xf numFmtId="164" fontId="18" fillId="24" borderId="22" xfId="100" applyNumberFormat="1" applyFont="1" applyFill="1" applyBorder="1" applyAlignment="1">
      <alignment horizontal="right"/>
    </xf>
    <xf numFmtId="164" fontId="18" fillId="25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>
      <alignment horizontal="right"/>
    </xf>
    <xf numFmtId="164" fontId="18" fillId="0" borderId="23" xfId="100" applyNumberFormat="1" applyFont="1" applyBorder="1" applyAlignment="1">
      <alignment horizontal="right"/>
    </xf>
    <xf numFmtId="49" fontId="25" fillId="0" borderId="24" xfId="100" applyNumberFormat="1" applyFont="1" applyBorder="1" applyAlignment="1">
      <alignment horizontal="center"/>
    </xf>
    <xf numFmtId="164" fontId="25" fillId="0" borderId="14" xfId="100" applyNumberFormat="1" applyFont="1" applyBorder="1" applyAlignment="1">
      <alignment horizontal="right"/>
    </xf>
    <xf numFmtId="164" fontId="18" fillId="0" borderId="13" xfId="100" applyNumberFormat="1" applyFont="1" applyBorder="1" applyAlignment="1">
      <alignment horizontal="right" wrapText="1"/>
    </xf>
    <xf numFmtId="164" fontId="18" fillId="0" borderId="24" xfId="100" applyNumberFormat="1" applyFont="1" applyBorder="1" applyAlignment="1">
      <alignment horizontal="left" wrapText="1"/>
    </xf>
    <xf numFmtId="164" fontId="18" fillId="0" borderId="14" xfId="100" applyNumberFormat="1" applyFont="1" applyBorder="1" applyAlignment="1">
      <alignment horizontal="center" wrapText="1"/>
    </xf>
    <xf numFmtId="164" fontId="18" fillId="0" borderId="21" xfId="100" applyNumberFormat="1" applyFont="1" applyBorder="1" applyAlignment="1">
      <alignment horizontal="right"/>
    </xf>
    <xf numFmtId="164" fontId="18" fillId="0" borderId="18" xfId="100" applyNumberFormat="1" applyFont="1" applyBorder="1" applyAlignment="1">
      <alignment horizontal="right"/>
    </xf>
    <xf numFmtId="164" fontId="18" fillId="24" borderId="15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right"/>
    </xf>
    <xf numFmtId="164" fontId="18" fillId="0" borderId="25" xfId="100" applyNumberFormat="1" applyFont="1" applyBorder="1" applyAlignment="1" applyProtection="1">
      <alignment horizontal="right"/>
      <protection locked="0"/>
    </xf>
    <xf numFmtId="164" fontId="18" fillId="25" borderId="14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center"/>
    </xf>
    <xf numFmtId="164" fontId="18" fillId="26" borderId="15" xfId="100" applyNumberFormat="1" applyFont="1" applyFill="1" applyBorder="1" applyAlignment="1">
      <alignment horizontal="right"/>
    </xf>
    <xf numFmtId="164" fontId="18" fillId="24" borderId="28" xfId="100" applyNumberFormat="1" applyFont="1" applyFill="1" applyBorder="1" applyAlignment="1">
      <alignment horizontal="center"/>
    </xf>
    <xf numFmtId="164" fontId="18" fillId="0" borderId="28" xfId="100" applyNumberFormat="1" applyFont="1" applyBorder="1" applyAlignment="1" applyProtection="1">
      <alignment horizontal="right"/>
      <protection locked="0"/>
    </xf>
    <xf numFmtId="164" fontId="18" fillId="26" borderId="28" xfId="100" applyNumberFormat="1" applyFont="1" applyFill="1" applyBorder="1" applyAlignment="1">
      <alignment horizontal="right"/>
    </xf>
    <xf numFmtId="164" fontId="18" fillId="24" borderId="29" xfId="100" applyNumberFormat="1" applyFont="1" applyFill="1" applyBorder="1" applyAlignment="1">
      <alignment horizontal="center"/>
    </xf>
    <xf numFmtId="49" fontId="29" fillId="0" borderId="30" xfId="100" applyNumberFormat="1" applyFont="1" applyBorder="1" applyAlignment="1">
      <alignment horizontal="center" wrapTex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164" fontId="18" fillId="24" borderId="15" xfId="100" applyNumberFormat="1" applyFont="1" applyFill="1" applyBorder="1" applyAlignment="1">
      <alignment horizontal="center"/>
    </xf>
    <xf numFmtId="49" fontId="29" fillId="0" borderId="32" xfId="100" applyNumberFormat="1" applyFont="1" applyBorder="1" applyAlignment="1">
      <alignment horizontal="center" wrapText="1"/>
    </xf>
    <xf numFmtId="49" fontId="18" fillId="0" borderId="33" xfId="100" applyNumberFormat="1" applyFont="1" applyBorder="1" applyAlignment="1" applyProtection="1">
      <alignment horizontal="center" wrapText="1"/>
      <protection locked="0"/>
    </xf>
    <xf numFmtId="164" fontId="18" fillId="0" borderId="21" xfId="100" applyNumberFormat="1" applyFont="1" applyBorder="1" applyAlignment="1" applyProtection="1">
      <alignment horizontal="right"/>
      <protection locked="0"/>
    </xf>
    <xf numFmtId="0" fontId="0" fillId="0" borderId="0" xfId="89" applyFont="1" applyAlignment="1">
      <alignment horizontal="left" wrapText="1"/>
    </xf>
    <xf numFmtId="0" fontId="31" fillId="25" borderId="0" xfId="89" applyFont="1" applyFill="1" applyAlignment="1">
      <alignment wrapText="1"/>
    </xf>
    <xf numFmtId="0" fontId="30" fillId="0" borderId="0" xfId="89" applyAlignment="1">
      <alignment horizontal="left" wrapText="1"/>
    </xf>
    <xf numFmtId="0" fontId="25" fillId="0" borderId="0" xfId="100" applyFont="1" applyAlignment="1">
      <alignment horizontal="center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>
      <alignment horizontal="center" wrapText="1"/>
    </xf>
    <xf numFmtId="49" fontId="25" fillId="0" borderId="30" xfId="100" applyNumberFormat="1" applyFont="1" applyBorder="1" applyAlignment="1">
      <alignment horizontal="center"/>
    </xf>
    <xf numFmtId="49" fontId="18" fillId="0" borderId="0" xfId="100" applyNumberFormat="1" applyFont="1"/>
    <xf numFmtId="0" fontId="18" fillId="0" borderId="28" xfId="100" applyFont="1" applyBorder="1" applyAlignment="1">
      <alignment horizontal="right"/>
    </xf>
    <xf numFmtId="0" fontId="18" fillId="0" borderId="29" xfId="100" applyFont="1" applyBorder="1" applyAlignment="1">
      <alignment horizontal="right"/>
    </xf>
    <xf numFmtId="49" fontId="18" fillId="0" borderId="0" xfId="100" applyNumberFormat="1" applyFont="1" applyAlignment="1" applyProtection="1">
      <alignment horizontal="center" wrapText="1"/>
      <protection locked="0"/>
    </xf>
    <xf numFmtId="49" fontId="18" fillId="0" borderId="34" xfId="100" applyNumberFormat="1" applyFont="1" applyBorder="1" applyAlignment="1" applyProtection="1">
      <alignment horizontal="center" wrapText="1"/>
      <protection locked="0"/>
    </xf>
    <xf numFmtId="164" fontId="26" fillId="27" borderId="14" xfId="100" applyNumberFormat="1" applyFont="1" applyFill="1" applyBorder="1" applyAlignment="1">
      <alignment horizontal="right"/>
    </xf>
    <xf numFmtId="164" fontId="26" fillId="27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 applyProtection="1">
      <alignment horizontal="right"/>
      <protection locked="0"/>
    </xf>
    <xf numFmtId="164" fontId="18" fillId="24" borderId="14" xfId="100" applyNumberFormat="1" applyFont="1" applyFill="1" applyBorder="1" applyAlignment="1">
      <alignment horizontal="center"/>
    </xf>
    <xf numFmtId="164" fontId="18" fillId="26" borderId="14" xfId="100" applyNumberFormat="1" applyFont="1" applyFill="1" applyBorder="1" applyAlignment="1">
      <alignment horizontal="right"/>
    </xf>
    <xf numFmtId="164" fontId="18" fillId="24" borderId="23" xfId="100" applyNumberFormat="1" applyFont="1" applyFill="1" applyBorder="1" applyAlignment="1">
      <alignment horizontal="center"/>
    </xf>
    <xf numFmtId="164" fontId="26" fillId="28" borderId="2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center"/>
    </xf>
    <xf numFmtId="164" fontId="26" fillId="0" borderId="14" xfId="100" applyNumberFormat="1" applyFont="1" applyBorder="1" applyAlignment="1" applyProtection="1">
      <alignment horizontal="right"/>
      <protection locked="0"/>
    </xf>
    <xf numFmtId="164" fontId="26" fillId="28" borderId="23" xfId="100" applyNumberFormat="1" applyFont="1" applyFill="1" applyBorder="1" applyAlignment="1">
      <alignment horizontal="center"/>
    </xf>
    <xf numFmtId="164" fontId="26" fillId="28" borderId="16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center"/>
    </xf>
    <xf numFmtId="164" fontId="26" fillId="0" borderId="11" xfId="100" applyNumberFormat="1" applyFont="1" applyBorder="1" applyAlignment="1" applyProtection="1">
      <alignment horizontal="right"/>
      <protection locked="0"/>
    </xf>
    <xf numFmtId="164" fontId="26" fillId="28" borderId="35" xfId="100" applyNumberFormat="1" applyFont="1" applyFill="1" applyBorder="1" applyAlignment="1">
      <alignment horizontal="center"/>
    </xf>
    <xf numFmtId="164" fontId="18" fillId="24" borderId="14" xfId="10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49" fontId="25" fillId="0" borderId="27" xfId="100" applyNumberFormat="1" applyFont="1" applyBorder="1" applyAlignment="1">
      <alignment horizontal="center"/>
    </xf>
    <xf numFmtId="49" fontId="25" fillId="0" borderId="31" xfId="100" applyNumberFormat="1" applyFont="1" applyBorder="1" applyAlignment="1">
      <alignment horizontal="center"/>
    </xf>
    <xf numFmtId="164" fontId="25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 wrapText="1"/>
    </xf>
    <xf numFmtId="164" fontId="18" fillId="0" borderId="27" xfId="100" applyNumberFormat="1" applyFont="1" applyBorder="1" applyAlignment="1">
      <alignment horizontal="left" wrapText="1"/>
    </xf>
    <xf numFmtId="164" fontId="18" fillId="0" borderId="15" xfId="100" applyNumberFormat="1" applyFont="1" applyBorder="1" applyAlignment="1">
      <alignment horizontal="center" wrapText="1"/>
    </xf>
    <xf numFmtId="49" fontId="18" fillId="0" borderId="36" xfId="100" applyNumberFormat="1" applyFont="1" applyBorder="1" applyAlignment="1" applyProtection="1">
      <alignment horizontal="center" wrapText="1"/>
      <protection locked="0"/>
    </xf>
    <xf numFmtId="49" fontId="25" fillId="29" borderId="31" xfId="100" applyNumberFormat="1" applyFont="1" applyFill="1" applyBorder="1" applyAlignment="1" applyProtection="1">
      <alignment horizontal="center"/>
      <protection locked="0"/>
    </xf>
    <xf numFmtId="49" fontId="25" fillId="29" borderId="36" xfId="100" applyNumberFormat="1" applyFont="1" applyFill="1" applyBorder="1" applyAlignment="1" applyProtection="1">
      <alignment horizontal="center"/>
      <protection locked="0"/>
    </xf>
    <xf numFmtId="164" fontId="25" fillId="29" borderId="15" xfId="100" applyNumberFormat="1" applyFont="1" applyFill="1" applyBorder="1" applyAlignment="1" applyProtection="1">
      <alignment horizontal="right"/>
      <protection locked="0"/>
    </xf>
    <xf numFmtId="49" fontId="18" fillId="29" borderId="26" xfId="100" applyNumberFormat="1" applyFont="1" applyFill="1" applyBorder="1" applyAlignment="1" applyProtection="1">
      <alignment horizontal="right" wrapText="1"/>
      <protection locked="0"/>
    </xf>
    <xf numFmtId="49" fontId="26" fillId="29" borderId="20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 applyProtection="1">
      <alignment horizontal="left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0" fontId="18" fillId="29" borderId="0" xfId="100" applyFont="1" applyFill="1" applyAlignment="1">
      <alignment horizontal="center" wrapText="1"/>
    </xf>
    <xf numFmtId="49" fontId="18" fillId="29" borderId="0" xfId="100" applyNumberFormat="1" applyFont="1" applyFill="1" applyAlignment="1">
      <alignment horizontal="left" wrapText="1"/>
    </xf>
    <xf numFmtId="164" fontId="25" fillId="30" borderId="11" xfId="100" applyNumberFormat="1" applyFont="1" applyFill="1" applyBorder="1" applyAlignment="1">
      <alignment horizontal="right"/>
    </xf>
    <xf numFmtId="49" fontId="18" fillId="30" borderId="11" xfId="100" applyNumberFormat="1" applyFont="1" applyFill="1" applyBorder="1" applyAlignment="1">
      <alignment horizontal="center" wrapText="1"/>
    </xf>
    <xf numFmtId="0" fontId="18" fillId="31" borderId="0" xfId="100" applyFont="1" applyFill="1" applyAlignment="1">
      <alignment horizontal="center" wrapText="1"/>
    </xf>
    <xf numFmtId="49" fontId="18" fillId="31" borderId="0" xfId="100" applyNumberFormat="1" applyFont="1" applyFill="1" applyAlignment="1">
      <alignment horizontal="left" wrapText="1"/>
    </xf>
    <xf numFmtId="164" fontId="25" fillId="30" borderId="15" xfId="100" applyNumberFormat="1" applyFont="1" applyFill="1" applyBorder="1" applyAlignment="1">
      <alignment horizontal="right"/>
    </xf>
    <xf numFmtId="49" fontId="18" fillId="30" borderId="15" xfId="100" applyNumberFormat="1" applyFont="1" applyFill="1" applyBorder="1" applyAlignment="1">
      <alignment horizontal="center" wrapText="1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6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164" fontId="18" fillId="32" borderId="15" xfId="100" applyNumberFormat="1" applyFont="1" applyFill="1" applyBorder="1" applyAlignment="1">
      <alignment horizontal="right"/>
    </xf>
    <xf numFmtId="164" fontId="18" fillId="33" borderId="15" xfId="100" applyNumberFormat="1" applyFont="1" applyFill="1" applyBorder="1" applyAlignment="1">
      <alignment horizontal="right"/>
    </xf>
    <xf numFmtId="164" fontId="18" fillId="33" borderId="25" xfId="100" applyNumberFormat="1" applyFont="1" applyFill="1" applyBorder="1" applyAlignment="1">
      <alignment horizontal="right"/>
    </xf>
    <xf numFmtId="0" fontId="18" fillId="29" borderId="0" xfId="100" applyFont="1" applyFill="1" applyAlignment="1">
      <alignment horizontal="center"/>
    </xf>
    <xf numFmtId="49" fontId="18" fillId="29" borderId="0" xfId="100" applyNumberFormat="1" applyFont="1" applyFill="1" applyAlignment="1">
      <alignment horizontal="center"/>
    </xf>
    <xf numFmtId="164" fontId="18" fillId="30" borderId="14" xfId="100" applyNumberFormat="1" applyFont="1" applyFill="1" applyBorder="1" applyAlignment="1">
      <alignment horizontal="right"/>
    </xf>
    <xf numFmtId="164" fontId="18" fillId="30" borderId="23" xfId="100" applyNumberFormat="1" applyFont="1" applyFill="1" applyBorder="1" applyAlignment="1">
      <alignment horizontal="right"/>
    </xf>
    <xf numFmtId="49" fontId="18" fillId="30" borderId="13" xfId="100" applyNumberFormat="1" applyFont="1" applyFill="1" applyBorder="1" applyAlignment="1">
      <alignment horizontal="center" wrapText="1"/>
    </xf>
    <xf numFmtId="49" fontId="18" fillId="30" borderId="30" xfId="100" applyNumberFormat="1" applyFont="1" applyFill="1" applyBorder="1" applyAlignment="1">
      <alignment horizontal="center" wrapText="1"/>
    </xf>
    <xf numFmtId="49" fontId="18" fillId="30" borderId="24" xfId="100" applyNumberFormat="1" applyFont="1" applyFill="1" applyBorder="1" applyAlignment="1">
      <alignment horizontal="center" wrapText="1"/>
    </xf>
    <xf numFmtId="49" fontId="18" fillId="30" borderId="12" xfId="100" applyNumberFormat="1" applyFont="1" applyFill="1" applyBorder="1" applyAlignment="1">
      <alignment horizontal="center" wrapText="1"/>
    </xf>
    <xf numFmtId="49" fontId="18" fillId="30" borderId="39" xfId="100" applyNumberFormat="1" applyFont="1" applyFill="1" applyBorder="1" applyAlignment="1">
      <alignment horizontal="center" wrapText="1"/>
    </xf>
    <xf numFmtId="49" fontId="18" fillId="30" borderId="16" xfId="100" applyNumberFormat="1" applyFont="1" applyFill="1" applyBorder="1" applyAlignment="1">
      <alignment horizontal="center" wrapText="1"/>
    </xf>
    <xf numFmtId="49" fontId="18" fillId="30" borderId="64" xfId="100" applyNumberFormat="1" applyFont="1" applyFill="1" applyBorder="1" applyAlignment="1">
      <alignment horizontal="center" wrapText="1"/>
    </xf>
    <xf numFmtId="49" fontId="18" fillId="30" borderId="65" xfId="100" applyNumberFormat="1" applyFont="1" applyFill="1" applyBorder="1" applyAlignment="1">
      <alignment horizontal="center" wrapText="1"/>
    </xf>
    <xf numFmtId="0" fontId="18" fillId="0" borderId="14" xfId="100" applyFont="1" applyBorder="1" applyAlignment="1">
      <alignment horizontal="left" wrapText="1"/>
    </xf>
    <xf numFmtId="164" fontId="18" fillId="24" borderId="21" xfId="100" applyNumberFormat="1" applyFont="1" applyFill="1" applyBorder="1" applyAlignment="1">
      <alignment horizontal="center"/>
    </xf>
    <xf numFmtId="49" fontId="18" fillId="29" borderId="15" xfId="100" applyNumberFormat="1" applyFont="1" applyFill="1" applyBorder="1" applyAlignment="1" applyProtection="1">
      <alignment horizontal="left" wrapText="1"/>
      <protection locked="0"/>
    </xf>
    <xf numFmtId="164" fontId="18" fillId="24" borderId="18" xfId="100" applyNumberFormat="1" applyFont="1" applyFill="1" applyBorder="1" applyAlignment="1">
      <alignment horizontal="center"/>
    </xf>
    <xf numFmtId="49" fontId="18" fillId="29" borderId="25" xfId="100" applyNumberFormat="1" applyFont="1" applyFill="1" applyBorder="1" applyAlignment="1" applyProtection="1">
      <alignment horizontal="left" wrapText="1"/>
      <protection locked="0"/>
    </xf>
    <xf numFmtId="0" fontId="18" fillId="0" borderId="23" xfId="100" applyFont="1" applyBorder="1" applyAlignment="1">
      <alignment horizontal="left" wrapText="1"/>
    </xf>
    <xf numFmtId="49" fontId="25" fillId="30" borderId="43" xfId="100" applyNumberFormat="1" applyFont="1" applyFill="1" applyBorder="1" applyAlignment="1">
      <alignment horizontal="center"/>
    </xf>
    <xf numFmtId="49" fontId="25" fillId="30" borderId="30" xfId="100" applyNumberFormat="1" applyFont="1" applyFill="1" applyBorder="1" applyAlignment="1">
      <alignment horizontal="center"/>
    </xf>
    <xf numFmtId="49" fontId="25" fillId="30" borderId="44" xfId="100" applyNumberFormat="1" applyFont="1" applyFill="1" applyBorder="1" applyAlignment="1">
      <alignment horizontal="center"/>
    </xf>
    <xf numFmtId="49" fontId="25" fillId="30" borderId="63" xfId="100" applyNumberFormat="1" applyFont="1" applyFill="1" applyBorder="1" applyAlignment="1">
      <alignment horizontal="center"/>
    </xf>
    <xf numFmtId="49" fontId="25" fillId="30" borderId="16" xfId="100" applyNumberFormat="1" applyFont="1" applyFill="1" applyBorder="1" applyAlignment="1">
      <alignment horizontal="center"/>
    </xf>
    <xf numFmtId="49" fontId="25" fillId="30" borderId="48" xfId="100" applyNumberFormat="1" applyFont="1" applyFill="1" applyBorder="1" applyAlignment="1">
      <alignment horizontal="center"/>
    </xf>
    <xf numFmtId="49" fontId="25" fillId="30" borderId="24" xfId="100" applyNumberFormat="1" applyFont="1" applyFill="1" applyBorder="1" applyAlignment="1">
      <alignment horizontal="center"/>
    </xf>
    <xf numFmtId="49" fontId="25" fillId="0" borderId="52" xfId="100" applyNumberFormat="1" applyFont="1" applyBorder="1" applyAlignment="1">
      <alignment horizontal="center"/>
    </xf>
    <xf numFmtId="49" fontId="25" fillId="0" borderId="14" xfId="100" applyNumberFormat="1" applyFont="1" applyBorder="1" applyAlignment="1">
      <alignment horizontal="center"/>
    </xf>
    <xf numFmtId="49" fontId="25" fillId="0" borderId="53" xfId="100" applyNumberFormat="1" applyFont="1" applyBorder="1" applyAlignment="1">
      <alignment horizontal="center"/>
    </xf>
    <xf numFmtId="49" fontId="25" fillId="29" borderId="51" xfId="100" applyNumberFormat="1" applyFont="1" applyFill="1" applyBorder="1" applyAlignment="1" applyProtection="1">
      <alignment horizontal="center"/>
      <protection locked="0"/>
    </xf>
    <xf numFmtId="49" fontId="25" fillId="29" borderId="15" xfId="100" applyNumberFormat="1" applyFont="1" applyFill="1" applyBorder="1" applyAlignment="1" applyProtection="1">
      <alignment horizontal="center"/>
      <protection locked="0"/>
    </xf>
    <xf numFmtId="49" fontId="25" fillId="29" borderId="49" xfId="100" applyNumberFormat="1" applyFont="1" applyFill="1" applyBorder="1" applyAlignment="1" applyProtection="1">
      <alignment horizontal="center"/>
      <protection locked="0"/>
    </xf>
    <xf numFmtId="164" fontId="18" fillId="0" borderId="15" xfId="100" applyNumberFormat="1" applyFont="1" applyBorder="1" applyAlignment="1" applyProtection="1">
      <alignment horizontal="right"/>
      <protection locked="0"/>
    </xf>
    <xf numFmtId="49" fontId="18" fillId="25" borderId="43" xfId="100" applyNumberFormat="1" applyFont="1" applyFill="1" applyBorder="1" applyAlignment="1">
      <alignment horizontal="left" wrapText="1" indent="2"/>
    </xf>
    <xf numFmtId="49" fontId="18" fillId="25" borderId="30" xfId="100" applyNumberFormat="1" applyFont="1" applyFill="1" applyBorder="1" applyAlignment="1">
      <alignment horizontal="left" wrapText="1" indent="2"/>
    </xf>
    <xf numFmtId="49" fontId="18" fillId="25" borderId="44" xfId="100" applyNumberFormat="1" applyFont="1" applyFill="1" applyBorder="1" applyAlignment="1">
      <alignment horizontal="left" wrapText="1" indent="2"/>
    </xf>
    <xf numFmtId="164" fontId="18" fillId="25" borderId="14" xfId="100" applyNumberFormat="1" applyFont="1" applyFill="1" applyBorder="1" applyAlignment="1">
      <alignment horizontal="right"/>
    </xf>
    <xf numFmtId="49" fontId="18" fillId="25" borderId="48" xfId="100" applyNumberFormat="1" applyFont="1" applyFill="1" applyBorder="1" applyAlignment="1">
      <alignment horizontal="center" wrapText="1"/>
    </xf>
    <xf numFmtId="49" fontId="18" fillId="25" borderId="24" xfId="100" applyNumberFormat="1" applyFont="1" applyFill="1" applyBorder="1" applyAlignment="1">
      <alignment horizontal="center" wrapText="1"/>
    </xf>
    <xf numFmtId="49" fontId="18" fillId="0" borderId="43" xfId="100" applyNumberFormat="1" applyFont="1" applyBorder="1" applyAlignment="1" applyProtection="1">
      <alignment horizontal="center" wrapText="1"/>
      <protection locked="0"/>
    </xf>
    <xf numFmtId="49" fontId="18" fillId="0" borderId="30" xfId="100" applyNumberFormat="1" applyFont="1" applyBorder="1" applyAlignment="1" applyProtection="1">
      <alignment horizontal="center" wrapText="1"/>
      <protection locked="0"/>
    </xf>
    <xf numFmtId="49" fontId="18" fillId="0" borderId="44" xfId="100" applyNumberFormat="1" applyFont="1" applyBorder="1" applyAlignment="1" applyProtection="1">
      <alignment horizontal="center" wrapText="1"/>
      <protection locked="0"/>
    </xf>
    <xf numFmtId="0" fontId="35" fillId="24" borderId="40" xfId="100" applyFont="1" applyFill="1" applyBorder="1" applyAlignment="1">
      <alignment horizontal="left" wrapText="1"/>
    </xf>
    <xf numFmtId="0" fontId="35" fillId="24" borderId="32" xfId="100" applyFont="1" applyFill="1" applyBorder="1" applyAlignment="1">
      <alignment horizontal="left" wrapText="1"/>
    </xf>
    <xf numFmtId="49" fontId="18" fillId="0" borderId="43" xfId="100" applyNumberFormat="1" applyFont="1" applyBorder="1" applyAlignment="1">
      <alignment horizontal="center" wrapText="1"/>
    </xf>
    <xf numFmtId="49" fontId="18" fillId="0" borderId="30" xfId="100" applyNumberFormat="1" applyFont="1" applyBorder="1" applyAlignment="1">
      <alignment horizontal="center" wrapText="1"/>
    </xf>
    <xf numFmtId="49" fontId="18" fillId="0" borderId="44" xfId="100" applyNumberFormat="1" applyFont="1" applyBorder="1" applyAlignment="1">
      <alignment horizontal="center" wrapText="1"/>
    </xf>
    <xf numFmtId="164" fontId="18" fillId="0" borderId="13" xfId="100" applyNumberFormat="1" applyFont="1" applyBorder="1" applyAlignment="1">
      <alignment horizontal="center"/>
    </xf>
    <xf numFmtId="164" fontId="18" fillId="0" borderId="30" xfId="100" applyNumberFormat="1" applyFont="1" applyBorder="1" applyAlignment="1">
      <alignment horizontal="center"/>
    </xf>
    <xf numFmtId="164" fontId="18" fillId="0" borderId="24" xfId="100" applyNumberFormat="1" applyFont="1" applyBorder="1" applyAlignment="1">
      <alignment horizontal="center"/>
    </xf>
    <xf numFmtId="164" fontId="18" fillId="24" borderId="21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>
      <alignment horizontal="right"/>
    </xf>
    <xf numFmtId="0" fontId="18" fillId="0" borderId="14" xfId="100" applyFont="1" applyBorder="1" applyAlignment="1">
      <alignment horizontal="center" vertical="center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/>
    </xf>
    <xf numFmtId="0" fontId="18" fillId="0" borderId="13" xfId="100" applyFont="1" applyBorder="1" applyAlignment="1">
      <alignment horizontal="center" vertical="center"/>
    </xf>
    <xf numFmtId="0" fontId="18" fillId="0" borderId="11" xfId="100" applyFont="1" applyBorder="1" applyAlignment="1">
      <alignment horizontal="center" vertical="center"/>
    </xf>
    <xf numFmtId="49" fontId="18" fillId="24" borderId="43" xfId="100" applyNumberFormat="1" applyFont="1" applyFill="1" applyBorder="1" applyAlignment="1">
      <alignment horizontal="center" wrapText="1"/>
    </xf>
    <xf numFmtId="49" fontId="18" fillId="24" borderId="30" xfId="100" applyNumberFormat="1" applyFont="1" applyFill="1" applyBorder="1" applyAlignment="1">
      <alignment horizontal="center" wrapText="1"/>
    </xf>
    <xf numFmtId="49" fontId="18" fillId="24" borderId="66" xfId="100" applyNumberFormat="1" applyFont="1" applyFill="1" applyBorder="1" applyAlignment="1">
      <alignment horizontal="center" wrapText="1"/>
    </xf>
    <xf numFmtId="164" fontId="18" fillId="24" borderId="26" xfId="100" applyNumberFormat="1" applyFont="1" applyFill="1" applyBorder="1" applyAlignment="1">
      <alignment horizontal="center"/>
    </xf>
    <xf numFmtId="164" fontId="18" fillId="24" borderId="31" xfId="100" applyNumberFormat="1" applyFont="1" applyFill="1" applyBorder="1" applyAlignment="1">
      <alignment horizontal="center"/>
    </xf>
    <xf numFmtId="164" fontId="18" fillId="24" borderId="27" xfId="100" applyNumberFormat="1" applyFont="1" applyFill="1" applyBorder="1" applyAlignment="1">
      <alignment horizontal="center"/>
    </xf>
    <xf numFmtId="164" fontId="26" fillId="28" borderId="14" xfId="100" applyNumberFormat="1" applyFont="1" applyFill="1" applyBorder="1" applyAlignment="1">
      <alignment horizontal="center"/>
    </xf>
    <xf numFmtId="0" fontId="26" fillId="28" borderId="30" xfId="100" applyFont="1" applyFill="1" applyBorder="1" applyAlignment="1">
      <alignment horizontal="left" wrapText="1" indent="2"/>
    </xf>
    <xf numFmtId="0" fontId="26" fillId="28" borderId="30" xfId="100" applyFont="1" applyFill="1" applyBorder="1" applyAlignment="1">
      <alignment horizontal="left" indent="2"/>
    </xf>
    <xf numFmtId="0" fontId="26" fillId="28" borderId="24" xfId="100" applyFont="1" applyFill="1" applyBorder="1" applyAlignment="1">
      <alignment horizontal="left" indent="2"/>
    </xf>
    <xf numFmtId="49" fontId="18" fillId="0" borderId="45" xfId="100" applyNumberFormat="1" applyFont="1" applyBorder="1" applyAlignment="1" applyProtection="1">
      <alignment horizontal="center" wrapText="1"/>
      <protection locked="0"/>
    </xf>
    <xf numFmtId="49" fontId="18" fillId="0" borderId="0" xfId="100" applyNumberFormat="1" applyFont="1" applyAlignment="1" applyProtection="1">
      <alignment horizontal="center" wrapText="1"/>
      <protection locked="0"/>
    </xf>
    <xf numFmtId="164" fontId="18" fillId="24" borderId="46" xfId="100" applyNumberFormat="1" applyFont="1" applyFill="1" applyBorder="1" applyAlignment="1">
      <alignment horizontal="center"/>
    </xf>
    <xf numFmtId="164" fontId="18" fillId="24" borderId="0" xfId="100" applyNumberFormat="1" applyFont="1" applyFill="1" applyAlignment="1">
      <alignment horizontal="center"/>
    </xf>
    <xf numFmtId="164" fontId="18" fillId="24" borderId="47" xfId="100" applyNumberFormat="1" applyFont="1" applyFill="1" applyBorder="1" applyAlignment="1">
      <alignment horizontal="center"/>
    </xf>
    <xf numFmtId="49" fontId="18" fillId="0" borderId="67" xfId="100" applyNumberFormat="1" applyFont="1" applyBorder="1" applyAlignment="1" applyProtection="1">
      <alignment horizontal="center" wrapText="1"/>
      <protection locked="0"/>
    </xf>
    <xf numFmtId="49" fontId="18" fillId="0" borderId="24" xfId="100" applyNumberFormat="1" applyFont="1" applyBorder="1" applyAlignment="1" applyProtection="1">
      <alignment horizontal="center" wrapText="1"/>
      <protection locked="0"/>
    </xf>
    <xf numFmtId="0" fontId="18" fillId="0" borderId="0" xfId="0" applyFont="1" applyAlignment="1">
      <alignment horizontal="right" indent="1"/>
    </xf>
    <xf numFmtId="0" fontId="18" fillId="0" borderId="57" xfId="0" applyFont="1" applyBorder="1" applyAlignment="1">
      <alignment horizontal="right" inden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left"/>
    </xf>
    <xf numFmtId="0" fontId="18" fillId="0" borderId="12" xfId="100" applyFont="1" applyBorder="1" applyAlignment="1">
      <alignment horizontal="center" vertical="center"/>
    </xf>
    <xf numFmtId="0" fontId="18" fillId="0" borderId="39" xfId="100" applyFont="1" applyBorder="1" applyAlignment="1">
      <alignment horizontal="center" vertical="center"/>
    </xf>
    <xf numFmtId="0" fontId="18" fillId="0" borderId="16" xfId="100" applyFont="1" applyBorder="1" applyAlignment="1">
      <alignment horizontal="center" vertical="center"/>
    </xf>
    <xf numFmtId="0" fontId="18" fillId="0" borderId="0" xfId="100" applyFont="1" applyAlignment="1">
      <alignment horizontal="right" indent="2"/>
    </xf>
    <xf numFmtId="0" fontId="18" fillId="0" borderId="24" xfId="10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1" fillId="0" borderId="0" xfId="100" applyFont="1" applyAlignment="1">
      <alignment horizontal="center"/>
    </xf>
    <xf numFmtId="0" fontId="25" fillId="0" borderId="14" xfId="100" applyFont="1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25" fillId="0" borderId="13" xfId="100" applyFont="1" applyBorder="1" applyAlignment="1">
      <alignment horizontal="center" vertical="center"/>
    </xf>
    <xf numFmtId="0" fontId="28" fillId="24" borderId="55" xfId="100" applyFont="1" applyFill="1" applyBorder="1" applyAlignment="1">
      <alignment horizontal="left"/>
    </xf>
    <xf numFmtId="0" fontId="28" fillId="24" borderId="56" xfId="100" applyFont="1" applyFill="1" applyBorder="1" applyAlignment="1">
      <alignment horizontal="left"/>
    </xf>
    <xf numFmtId="0" fontId="25" fillId="0" borderId="30" xfId="100" applyFont="1" applyBorder="1" applyAlignment="1">
      <alignment horizontal="center" vertical="center"/>
    </xf>
    <xf numFmtId="0" fontId="25" fillId="0" borderId="24" xfId="100" applyFont="1" applyBorder="1" applyAlignment="1">
      <alignment horizontal="center" vertical="center"/>
    </xf>
    <xf numFmtId="0" fontId="25" fillId="0" borderId="0" xfId="100" applyFont="1" applyAlignment="1">
      <alignment horizontal="center"/>
    </xf>
    <xf numFmtId="0" fontId="18" fillId="0" borderId="28" xfId="100" applyFont="1" applyBorder="1" applyAlignment="1">
      <alignment horizontal="right"/>
    </xf>
    <xf numFmtId="49" fontId="18" fillId="29" borderId="37" xfId="100" applyNumberFormat="1" applyFont="1" applyFill="1" applyBorder="1" applyAlignment="1" applyProtection="1">
      <alignment horizontal="center" wrapText="1"/>
      <protection locked="0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8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0" fontId="28" fillId="24" borderId="40" xfId="100" applyFont="1" applyFill="1" applyBorder="1" applyAlignment="1">
      <alignment horizontal="left"/>
    </xf>
    <xf numFmtId="0" fontId="28" fillId="24" borderId="32" xfId="100" applyFont="1" applyFill="1" applyBorder="1" applyAlignment="1">
      <alignment horizontal="left"/>
    </xf>
    <xf numFmtId="49" fontId="18" fillId="30" borderId="43" xfId="100" applyNumberFormat="1" applyFont="1" applyFill="1" applyBorder="1" applyAlignment="1">
      <alignment horizontal="left" wrapText="1" indent="2"/>
    </xf>
    <xf numFmtId="49" fontId="18" fillId="30" borderId="30" xfId="100" applyNumberFormat="1" applyFont="1" applyFill="1" applyBorder="1" applyAlignment="1">
      <alignment horizontal="left" wrapText="1" indent="2"/>
    </xf>
    <xf numFmtId="49" fontId="18" fillId="30" borderId="44" xfId="100" applyNumberFormat="1" applyFont="1" applyFill="1" applyBorder="1" applyAlignment="1">
      <alignment horizontal="left" wrapText="1" indent="2"/>
    </xf>
    <xf numFmtId="164" fontId="18" fillId="30" borderId="14" xfId="100" applyNumberFormat="1" applyFont="1" applyFill="1" applyBorder="1" applyAlignment="1">
      <alignment horizontal="right"/>
    </xf>
    <xf numFmtId="164" fontId="18" fillId="24" borderId="41" xfId="100" applyNumberFormat="1" applyFont="1" applyFill="1" applyBorder="1" applyAlignment="1">
      <alignment horizontal="center"/>
    </xf>
    <xf numFmtId="164" fontId="18" fillId="24" borderId="32" xfId="100" applyNumberFormat="1" applyFont="1" applyFill="1" applyBorder="1" applyAlignment="1">
      <alignment horizontal="center"/>
    </xf>
    <xf numFmtId="164" fontId="18" fillId="24" borderId="42" xfId="100" applyNumberFormat="1" applyFont="1" applyFill="1" applyBorder="1" applyAlignment="1">
      <alignment horizontal="center"/>
    </xf>
    <xf numFmtId="0" fontId="28" fillId="24" borderId="60" xfId="100" applyFont="1" applyFill="1" applyBorder="1" applyAlignment="1">
      <alignment horizontal="left"/>
    </xf>
    <xf numFmtId="164" fontId="18" fillId="24" borderId="22" xfId="100" applyNumberFormat="1" applyFont="1" applyFill="1" applyBorder="1" applyAlignment="1">
      <alignment horizontal="right"/>
    </xf>
    <xf numFmtId="0" fontId="20" fillId="0" borderId="0" xfId="100" applyFont="1" applyAlignment="1">
      <alignment horizontal="left" vertical="top" wrapText="1"/>
    </xf>
    <xf numFmtId="49" fontId="29" fillId="0" borderId="43" xfId="100" applyNumberFormat="1" applyFont="1" applyBorder="1" applyAlignment="1">
      <alignment horizontal="center" wrapText="1"/>
    </xf>
    <xf numFmtId="49" fontId="29" fillId="0" borderId="30" xfId="100" applyNumberFormat="1" applyFont="1" applyBorder="1" applyAlignment="1">
      <alignment horizontal="center" wrapText="1"/>
    </xf>
    <xf numFmtId="49" fontId="29" fillId="0" borderId="44" xfId="100" applyNumberFormat="1" applyFont="1" applyBorder="1" applyAlignment="1">
      <alignment horizontal="center" wrapText="1"/>
    </xf>
    <xf numFmtId="0" fontId="26" fillId="27" borderId="30" xfId="100" applyFont="1" applyFill="1" applyBorder="1" applyAlignment="1">
      <alignment horizontal="left" indent="2"/>
    </xf>
    <xf numFmtId="164" fontId="26" fillId="27" borderId="14" xfId="100" applyNumberFormat="1" applyFont="1" applyFill="1" applyBorder="1" applyAlignment="1">
      <alignment horizontal="right"/>
    </xf>
    <xf numFmtId="49" fontId="18" fillId="0" borderId="45" xfId="100" applyNumberFormat="1" applyFont="1" applyBorder="1" applyAlignment="1">
      <alignment horizontal="center"/>
    </xf>
    <xf numFmtId="49" fontId="18" fillId="0" borderId="0" xfId="100" applyNumberFormat="1" applyFont="1" applyAlignment="1">
      <alignment horizontal="center"/>
    </xf>
    <xf numFmtId="49" fontId="18" fillId="0" borderId="54" xfId="100" applyNumberFormat="1" applyFont="1" applyBorder="1" applyAlignment="1">
      <alignment horizontal="center"/>
    </xf>
    <xf numFmtId="0" fontId="28" fillId="24" borderId="50" xfId="100" applyFont="1" applyFill="1" applyBorder="1" applyAlignment="1">
      <alignment horizontal="left"/>
    </xf>
    <xf numFmtId="0" fontId="28" fillId="24" borderId="21" xfId="100" applyFont="1" applyFill="1" applyBorder="1" applyAlignment="1">
      <alignment horizontal="left"/>
    </xf>
    <xf numFmtId="49" fontId="18" fillId="30" borderId="48" xfId="100" applyNumberFormat="1" applyFont="1" applyFill="1" applyBorder="1" applyAlignment="1">
      <alignment horizontal="center" wrapText="1"/>
    </xf>
    <xf numFmtId="0" fontId="26" fillId="28" borderId="13" xfId="100" applyFont="1" applyFill="1" applyBorder="1" applyAlignment="1">
      <alignment horizontal="center"/>
    </xf>
    <xf numFmtId="0" fontId="26" fillId="28" borderId="24" xfId="100" applyFont="1" applyFill="1" applyBorder="1" applyAlignment="1">
      <alignment horizontal="center"/>
    </xf>
    <xf numFmtId="49" fontId="18" fillId="0" borderId="48" xfId="100" applyNumberFormat="1" applyFont="1" applyBorder="1" applyAlignment="1" applyProtection="1">
      <alignment horizontal="center" wrapText="1"/>
      <protection locked="0"/>
    </xf>
    <xf numFmtId="0" fontId="26" fillId="28" borderId="12" xfId="100" applyFont="1" applyFill="1" applyBorder="1" applyAlignment="1">
      <alignment horizontal="center"/>
    </xf>
    <xf numFmtId="0" fontId="26" fillId="28" borderId="16" xfId="100" applyFont="1" applyFill="1" applyBorder="1" applyAlignment="1">
      <alignment horizontal="center"/>
    </xf>
    <xf numFmtId="0" fontId="26" fillId="28" borderId="39" xfId="100" applyFont="1" applyFill="1" applyBorder="1" applyAlignment="1">
      <alignment horizontal="left" wrapText="1" indent="2"/>
    </xf>
    <xf numFmtId="0" fontId="26" fillId="28" borderId="39" xfId="100" applyFont="1" applyFill="1" applyBorder="1" applyAlignment="1">
      <alignment horizontal="left" indent="2"/>
    </xf>
    <xf numFmtId="49" fontId="18" fillId="0" borderId="40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164" fontId="18" fillId="24" borderId="58" xfId="100" applyNumberFormat="1" applyFont="1" applyFill="1" applyBorder="1" applyAlignment="1">
      <alignment horizontal="center"/>
    </xf>
    <xf numFmtId="164" fontId="18" fillId="24" borderId="56" xfId="100" applyNumberFormat="1" applyFont="1" applyFill="1" applyBorder="1" applyAlignment="1">
      <alignment horizontal="center"/>
    </xf>
    <xf numFmtId="164" fontId="18" fillId="24" borderId="59" xfId="100" applyNumberFormat="1" applyFont="1" applyFill="1" applyBorder="1" applyAlignment="1">
      <alignment horizontal="center"/>
    </xf>
    <xf numFmtId="164" fontId="18" fillId="24" borderId="60" xfId="100" applyNumberFormat="1" applyFont="1" applyFill="1" applyBorder="1" applyAlignment="1">
      <alignment horizontal="center"/>
    </xf>
    <xf numFmtId="49" fontId="25" fillId="0" borderId="27" xfId="100" applyNumberFormat="1" applyFont="1" applyBorder="1" applyAlignment="1">
      <alignment horizontal="center"/>
    </xf>
    <xf numFmtId="49" fontId="25" fillId="0" borderId="15" xfId="100" applyNumberFormat="1" applyFont="1" applyBorder="1" applyAlignment="1">
      <alignment horizontal="center"/>
    </xf>
    <xf numFmtId="49" fontId="25" fillId="0" borderId="49" xfId="100" applyNumberFormat="1" applyFont="1" applyBorder="1" applyAlignment="1">
      <alignment horizontal="center"/>
    </xf>
    <xf numFmtId="0" fontId="18" fillId="0" borderId="15" xfId="100" applyFont="1" applyBorder="1" applyAlignment="1">
      <alignment horizontal="left" wrapText="1"/>
    </xf>
    <xf numFmtId="0" fontId="18" fillId="0" borderId="26" xfId="100" applyFont="1" applyBorder="1" applyAlignment="1">
      <alignment horizontal="center" wrapText="1"/>
    </xf>
    <xf numFmtId="0" fontId="18" fillId="0" borderId="31" xfId="100" applyFont="1" applyBorder="1" applyAlignment="1">
      <alignment horizontal="center" wrapText="1"/>
    </xf>
    <xf numFmtId="0" fontId="18" fillId="0" borderId="27" xfId="100" applyFont="1" applyBorder="1" applyAlignment="1">
      <alignment horizontal="center" wrapText="1"/>
    </xf>
    <xf numFmtId="49" fontId="25" fillId="30" borderId="61" xfId="100" applyNumberFormat="1" applyFont="1" applyFill="1" applyBorder="1" applyAlignment="1">
      <alignment horizontal="center"/>
    </xf>
    <xf numFmtId="49" fontId="25" fillId="30" borderId="39" xfId="100" applyNumberFormat="1" applyFont="1" applyFill="1" applyBorder="1" applyAlignment="1">
      <alignment horizontal="center"/>
    </xf>
    <xf numFmtId="49" fontId="25" fillId="30" borderId="62" xfId="100" applyNumberFormat="1" applyFont="1" applyFill="1" applyBorder="1" applyAlignment="1">
      <alignment horizontal="center"/>
    </xf>
    <xf numFmtId="164" fontId="18" fillId="24" borderId="14" xfId="100" applyNumberFormat="1" applyFont="1" applyFill="1" applyBorder="1" applyAlignment="1">
      <alignment horizontal="center"/>
    </xf>
    <xf numFmtId="164" fontId="26" fillId="28" borderId="11" xfId="100" applyNumberFormat="1" applyFont="1" applyFill="1" applyBorder="1" applyAlignment="1">
      <alignment horizontal="center"/>
    </xf>
    <xf numFmtId="164" fontId="18" fillId="24" borderId="15" xfId="10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49" fontId="36" fillId="0" borderId="68" xfId="0" applyNumberFormat="1" applyFont="1" applyBorder="1" applyAlignment="1">
      <alignment horizontal="left" wrapText="1" indent="1"/>
    </xf>
    <xf numFmtId="49" fontId="36" fillId="0" borderId="69" xfId="0" applyNumberFormat="1" applyFont="1" applyBorder="1" applyAlignment="1">
      <alignment horizontal="left" wrapText="1" indent="1"/>
    </xf>
    <xf numFmtId="0" fontId="37" fillId="0" borderId="69" xfId="119" applyFont="1" applyBorder="1" applyAlignment="1">
      <alignment horizontal="right" indent="1"/>
    </xf>
    <xf numFmtId="0" fontId="37" fillId="0" borderId="70" xfId="119" applyFont="1" applyBorder="1" applyAlignment="1">
      <alignment horizontal="right" indent="1"/>
    </xf>
    <xf numFmtId="49" fontId="36" fillId="0" borderId="71" xfId="0" applyNumberFormat="1" applyFont="1" applyBorder="1" applyAlignment="1">
      <alignment horizontal="left" indent="1"/>
    </xf>
    <xf numFmtId="49" fontId="36" fillId="0" borderId="0" xfId="0" applyNumberFormat="1" applyFont="1" applyAlignment="1">
      <alignment horizontal="left" indent="1"/>
    </xf>
    <xf numFmtId="0" fontId="37" fillId="0" borderId="0" xfId="119" applyFont="1" applyAlignment="1">
      <alignment horizontal="right" indent="1"/>
    </xf>
    <xf numFmtId="0" fontId="37" fillId="0" borderId="72" xfId="119" applyFont="1" applyBorder="1" applyAlignment="1">
      <alignment horizontal="right" indent="1"/>
    </xf>
    <xf numFmtId="14" fontId="36" fillId="0" borderId="71" xfId="0" applyNumberFormat="1" applyFont="1" applyBorder="1" applyAlignment="1">
      <alignment horizontal="left" indent="1"/>
    </xf>
    <xf numFmtId="14" fontId="36" fillId="0" borderId="0" xfId="0" applyNumberFormat="1" applyFont="1" applyAlignment="1">
      <alignment horizontal="left" indent="1"/>
    </xf>
    <xf numFmtId="49" fontId="36" fillId="0" borderId="73" xfId="0" applyNumberFormat="1" applyFont="1" applyBorder="1" applyAlignment="1">
      <alignment horizontal="left" indent="1"/>
    </xf>
    <xf numFmtId="49" fontId="36" fillId="0" borderId="74" xfId="0" applyNumberFormat="1" applyFont="1" applyBorder="1" applyAlignment="1">
      <alignment horizontal="left" indent="1"/>
    </xf>
    <xf numFmtId="0" fontId="37" fillId="0" borderId="74" xfId="119" applyFont="1" applyBorder="1" applyAlignment="1">
      <alignment horizontal="right" indent="1"/>
    </xf>
    <xf numFmtId="0" fontId="37" fillId="0" borderId="75" xfId="119" applyFont="1" applyBorder="1" applyAlignment="1">
      <alignment horizontal="right" indent="1"/>
    </xf>
    <xf numFmtId="0" fontId="38" fillId="0" borderId="76" xfId="0" applyFont="1" applyBorder="1" applyAlignment="1">
      <alignment horizontal="left" vertical="center" indent="2"/>
    </xf>
    <xf numFmtId="0" fontId="38" fillId="0" borderId="77" xfId="0" applyFont="1" applyBorder="1" applyAlignment="1">
      <alignment horizontal="left" vertical="center" indent="2"/>
    </xf>
    <xf numFmtId="0" fontId="27" fillId="0" borderId="77" xfId="0" applyFont="1" applyBorder="1" applyAlignment="1">
      <alignment horizontal="center"/>
    </xf>
    <xf numFmtId="0" fontId="27" fillId="0" borderId="78" xfId="0" applyFont="1" applyBorder="1" applyAlignment="1">
      <alignment horizontal="center"/>
    </xf>
    <xf numFmtId="0" fontId="25" fillId="0" borderId="0" xfId="100" applyFont="1"/>
    <xf numFmtId="0" fontId="18" fillId="0" borderId="32" xfId="100" applyFont="1" applyBorder="1"/>
    <xf numFmtId="0" fontId="18" fillId="0" borderId="40" xfId="100" applyFont="1" applyBorder="1"/>
    <xf numFmtId="0" fontId="18" fillId="0" borderId="35" xfId="100" applyFont="1" applyBorder="1"/>
    <xf numFmtId="0" fontId="18" fillId="0" borderId="11" xfId="100" applyFont="1" applyBorder="1"/>
    <xf numFmtId="0" fontId="18" fillId="0" borderId="11" xfId="100" applyFont="1" applyBorder="1" applyAlignment="1">
      <alignment horizontal="center"/>
    </xf>
    <xf numFmtId="0" fontId="18" fillId="0" borderId="11" xfId="100" applyFont="1" applyBorder="1" applyAlignment="1">
      <alignment horizontal="center"/>
    </xf>
    <xf numFmtId="0" fontId="25" fillId="0" borderId="11" xfId="100" applyFont="1" applyBorder="1"/>
    <xf numFmtId="0" fontId="25" fillId="0" borderId="16" xfId="100" applyFont="1" applyBorder="1" applyAlignment="1">
      <alignment horizontal="center"/>
    </xf>
    <xf numFmtId="0" fontId="25" fillId="0" borderId="39" xfId="100" applyFont="1" applyBorder="1" applyAlignment="1">
      <alignment horizontal="center"/>
    </xf>
    <xf numFmtId="0" fontId="25" fillId="0" borderId="61" xfId="100" applyFont="1" applyBorder="1" applyAlignment="1">
      <alignment horizontal="center"/>
    </xf>
    <xf numFmtId="49" fontId="18" fillId="0" borderId="25" xfId="100" applyNumberFormat="1" applyFont="1" applyBorder="1" applyAlignment="1">
      <alignment horizontal="center" wrapText="1"/>
    </xf>
    <xf numFmtId="0" fontId="20" fillId="28" borderId="0" xfId="100" applyFont="1" applyFill="1" applyAlignment="1">
      <alignment vertical="top" wrapText="1"/>
    </xf>
    <xf numFmtId="164" fontId="26" fillId="28" borderId="0" xfId="100" applyNumberFormat="1" applyFont="1" applyFill="1" applyAlignment="1">
      <alignment horizontal="center"/>
    </xf>
    <xf numFmtId="164" fontId="26" fillId="28" borderId="79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right"/>
    </xf>
    <xf numFmtId="164" fontId="26" fillId="28" borderId="80" xfId="100" applyNumberFormat="1" applyFont="1" applyFill="1" applyBorder="1" applyAlignment="1">
      <alignment horizontal="center"/>
    </xf>
    <xf numFmtId="164" fontId="26" fillId="28" borderId="81" xfId="100" applyNumberFormat="1" applyFont="1" applyFill="1" applyBorder="1" applyAlignment="1">
      <alignment horizontal="right"/>
    </xf>
    <xf numFmtId="0" fontId="26" fillId="28" borderId="82" xfId="100" applyFont="1" applyFill="1" applyBorder="1" applyAlignment="1">
      <alignment horizontal="center"/>
    </xf>
    <xf numFmtId="0" fontId="26" fillId="28" borderId="83" xfId="100" applyFont="1" applyFill="1" applyBorder="1" applyAlignment="1">
      <alignment horizontal="left" indent="2"/>
    </xf>
    <xf numFmtId="0" fontId="26" fillId="28" borderId="84" xfId="100" applyFont="1" applyFill="1" applyBorder="1" applyAlignment="1">
      <alignment horizontal="left" indent="2"/>
    </xf>
    <xf numFmtId="0" fontId="26" fillId="28" borderId="84" xfId="100" applyFont="1" applyFill="1" applyBorder="1" applyAlignment="1">
      <alignment horizontal="left" wrapText="1" indent="2"/>
    </xf>
    <xf numFmtId="164" fontId="18" fillId="0" borderId="2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164" fontId="18" fillId="0" borderId="51" xfId="100" applyNumberFormat="1" applyFont="1" applyBorder="1" applyAlignment="1">
      <alignment horizontal="right"/>
    </xf>
    <xf numFmtId="49" fontId="18" fillId="0" borderId="18" xfId="100" applyNumberFormat="1" applyFont="1" applyBorder="1" applyAlignment="1">
      <alignment horizontal="center" wrapText="1"/>
    </xf>
    <xf numFmtId="49" fontId="18" fillId="0" borderId="21" xfId="100" applyNumberFormat="1" applyFont="1" applyBorder="1" applyAlignment="1">
      <alignment horizontal="center" wrapText="1"/>
    </xf>
    <xf numFmtId="49" fontId="18" fillId="0" borderId="50" xfId="100" applyNumberFormat="1" applyFont="1" applyBorder="1" applyAlignment="1">
      <alignment horizontal="center" wrapText="1"/>
    </xf>
    <xf numFmtId="164" fontId="18" fillId="0" borderId="27" xfId="100" applyNumberFormat="1" applyFont="1" applyBorder="1" applyAlignment="1">
      <alignment horizontal="right"/>
    </xf>
    <xf numFmtId="49" fontId="18" fillId="0" borderId="42" xfId="100" applyNumberFormat="1" applyFont="1" applyBorder="1" applyAlignment="1">
      <alignment horizontal="right" wrapText="1"/>
    </xf>
    <xf numFmtId="49" fontId="18" fillId="0" borderId="32" xfId="100" applyNumberFormat="1" applyFont="1" applyBorder="1" applyAlignment="1">
      <alignment horizontal="right" wrapText="1"/>
    </xf>
    <xf numFmtId="49" fontId="18" fillId="0" borderId="40" xfId="100" applyNumberFormat="1" applyFont="1" applyBorder="1" applyAlignment="1">
      <alignment horizontal="right" wrapText="1"/>
    </xf>
    <xf numFmtId="164" fontId="26" fillId="28" borderId="79" xfId="100" applyNumberFormat="1" applyFont="1" applyFill="1" applyBorder="1" applyAlignment="1">
      <alignment horizontal="right"/>
    </xf>
    <xf numFmtId="164" fontId="26" fillId="28" borderId="80" xfId="100" applyNumberFormat="1" applyFont="1" applyFill="1" applyBorder="1" applyAlignment="1">
      <alignment horizontal="right"/>
    </xf>
    <xf numFmtId="164" fontId="26" fillId="28" borderId="85" xfId="100" applyNumberFormat="1" applyFont="1" applyFill="1" applyBorder="1" applyAlignment="1">
      <alignment horizontal="right"/>
    </xf>
    <xf numFmtId="0" fontId="26" fillId="28" borderId="86" xfId="100" applyFont="1" applyFill="1" applyBorder="1" applyAlignment="1">
      <alignment horizontal="left" indent="2"/>
    </xf>
    <xf numFmtId="0" fontId="18" fillId="0" borderId="35" xfId="100" applyFont="1" applyBorder="1" applyAlignment="1">
      <alignment horizontal="right"/>
    </xf>
    <xf numFmtId="0" fontId="18" fillId="0" borderId="11" xfId="100" applyFont="1" applyBorder="1" applyAlignment="1">
      <alignment horizontal="right"/>
    </xf>
    <xf numFmtId="0" fontId="18" fillId="0" borderId="12" xfId="100" applyFont="1" applyBorder="1" applyAlignment="1">
      <alignment horizontal="right"/>
    </xf>
    <xf numFmtId="0" fontId="18" fillId="0" borderId="11" xfId="100" applyFont="1" applyBorder="1" applyAlignment="1">
      <alignment horizontal="right"/>
    </xf>
    <xf numFmtId="0" fontId="18" fillId="0" borderId="16" xfId="100" applyFont="1" applyBorder="1" applyAlignment="1">
      <alignment horizontal="right"/>
    </xf>
    <xf numFmtId="49" fontId="18" fillId="0" borderId="29" xfId="100" applyNumberFormat="1" applyFont="1" applyBorder="1"/>
    <xf numFmtId="49" fontId="18" fillId="0" borderId="39" xfId="100" applyNumberFormat="1" applyFont="1" applyBorder="1" applyAlignment="1">
      <alignment horizontal="center"/>
    </xf>
    <xf numFmtId="49" fontId="18" fillId="0" borderId="61" xfId="100" applyNumberFormat="1" applyFont="1" applyBorder="1" applyAlignment="1">
      <alignment horizontal="center"/>
    </xf>
    <xf numFmtId="49" fontId="39" fillId="0" borderId="0" xfId="100" applyNumberFormat="1" applyFont="1" applyAlignment="1">
      <alignment horizontal="center"/>
    </xf>
    <xf numFmtId="164" fontId="29" fillId="25" borderId="23" xfId="100" applyNumberFormat="1" applyFont="1" applyFill="1" applyBorder="1" applyAlignment="1">
      <alignment horizontal="right"/>
    </xf>
    <xf numFmtId="164" fontId="29" fillId="25" borderId="14" xfId="100" applyNumberFormat="1" applyFont="1" applyFill="1" applyBorder="1" applyAlignment="1">
      <alignment horizontal="right"/>
    </xf>
    <xf numFmtId="164" fontId="29" fillId="25" borderId="13" xfId="100" applyNumberFormat="1" applyFont="1" applyFill="1" applyBorder="1" applyAlignment="1">
      <alignment horizontal="right"/>
    </xf>
    <xf numFmtId="164" fontId="29" fillId="25" borderId="14" xfId="100" applyNumberFormat="1" applyFont="1" applyFill="1" applyBorder="1" applyAlignment="1">
      <alignment horizontal="right"/>
    </xf>
    <xf numFmtId="164" fontId="29" fillId="25" borderId="24" xfId="100" applyNumberFormat="1" applyFont="1" applyFill="1" applyBorder="1" applyAlignment="1">
      <alignment horizontal="right"/>
    </xf>
    <xf numFmtId="49" fontId="28" fillId="25" borderId="82" xfId="100" applyNumberFormat="1" applyFont="1" applyFill="1" applyBorder="1" applyAlignment="1">
      <alignment horizontal="center" wrapText="1"/>
    </xf>
    <xf numFmtId="49" fontId="29" fillId="25" borderId="30" xfId="100" applyNumberFormat="1" applyFont="1" applyFill="1" applyBorder="1" applyAlignment="1">
      <alignment horizontal="right" wrapText="1"/>
    </xf>
    <xf numFmtId="49" fontId="29" fillId="25" borderId="43" xfId="100" applyNumberFormat="1" applyFont="1" applyFill="1" applyBorder="1" applyAlignment="1">
      <alignment horizontal="right" wrapText="1"/>
    </xf>
    <xf numFmtId="49" fontId="18" fillId="34" borderId="0" xfId="100" applyNumberFormat="1" applyFont="1" applyFill="1" applyAlignment="1">
      <alignment horizontal="center"/>
    </xf>
    <xf numFmtId="164" fontId="18" fillId="27" borderId="25" xfId="100" applyNumberFormat="1" applyFont="1" applyFill="1" applyBorder="1" applyAlignment="1">
      <alignment horizontal="right"/>
    </xf>
    <xf numFmtId="164" fontId="18" fillId="27" borderId="15" xfId="100" applyNumberFormat="1" applyFont="1" applyFill="1" applyBorder="1" applyAlignment="1">
      <alignment horizontal="right"/>
    </xf>
    <xf numFmtId="164" fontId="18" fillId="27" borderId="26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164" fontId="18" fillId="27" borderId="30" xfId="100" applyNumberFormat="1" applyFont="1" applyFill="1" applyBorder="1" applyAlignment="1">
      <alignment horizontal="right"/>
    </xf>
    <xf numFmtId="164" fontId="18" fillId="27" borderId="13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6" fillId="27" borderId="82" xfId="100" applyNumberFormat="1" applyFont="1" applyFill="1" applyBorder="1" applyAlignment="1">
      <alignment horizontal="center" wrapText="1"/>
    </xf>
    <xf numFmtId="49" fontId="18" fillId="27" borderId="30" xfId="100" applyNumberFormat="1" applyFont="1" applyFill="1" applyBorder="1" applyAlignment="1">
      <alignment horizontal="right" wrapText="1"/>
    </xf>
    <xf numFmtId="49" fontId="18" fillId="27" borderId="43" xfId="100" applyNumberFormat="1" applyFont="1" applyFill="1" applyBorder="1" applyAlignment="1">
      <alignment horizontal="right" wrapText="1"/>
    </xf>
    <xf numFmtId="164" fontId="18" fillId="0" borderId="2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/>
    </xf>
    <xf numFmtId="164" fontId="18" fillId="0" borderId="15" xfId="100" applyNumberFormat="1" applyFont="1" applyBorder="1" applyAlignment="1">
      <alignment horizontal="right"/>
    </xf>
    <xf numFmtId="49" fontId="25" fillId="29" borderId="51" xfId="100" applyNumberFormat="1" applyFont="1" applyFill="1" applyBorder="1" applyAlignment="1">
      <alignment horizontal="center"/>
    </xf>
    <xf numFmtId="49" fontId="25" fillId="29" borderId="15" xfId="100" applyNumberFormat="1" applyFont="1" applyFill="1" applyBorder="1" applyAlignment="1">
      <alignment horizontal="center"/>
    </xf>
    <xf numFmtId="49" fontId="25" fillId="29" borderId="15" xfId="100" applyNumberFormat="1" applyFont="1" applyFill="1" applyBorder="1" applyAlignment="1">
      <alignment horizontal="center"/>
    </xf>
    <xf numFmtId="164" fontId="25" fillId="29" borderId="15" xfId="100" applyNumberFormat="1" applyFont="1" applyFill="1" applyBorder="1" applyAlignment="1">
      <alignment horizontal="right"/>
    </xf>
    <xf numFmtId="49" fontId="18" fillId="29" borderId="26" xfId="100" applyNumberFormat="1" applyFont="1" applyFill="1" applyBorder="1" applyAlignment="1">
      <alignment horizontal="right" wrapText="1"/>
    </xf>
    <xf numFmtId="49" fontId="26" fillId="29" borderId="31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>
      <alignment horizontal="left" wrapText="1"/>
    </xf>
    <xf numFmtId="49" fontId="18" fillId="29" borderId="15" xfId="100" applyNumberFormat="1" applyFont="1" applyFill="1" applyBorder="1" applyAlignment="1">
      <alignment horizontal="center" wrapText="1"/>
    </xf>
    <xf numFmtId="0" fontId="18" fillId="29" borderId="15" xfId="100" applyFont="1" applyFill="1" applyBorder="1" applyAlignment="1">
      <alignment horizontal="left" wrapText="1"/>
    </xf>
    <xf numFmtId="49" fontId="18" fillId="29" borderId="25" xfId="100" applyNumberFormat="1" applyFont="1" applyFill="1" applyBorder="1" applyAlignment="1">
      <alignment horizontal="center" wrapText="1"/>
    </xf>
    <xf numFmtId="0" fontId="18" fillId="29" borderId="24" xfId="100" applyFont="1" applyFill="1" applyBorder="1" applyAlignment="1">
      <alignment horizontal="left" wrapText="1"/>
    </xf>
    <xf numFmtId="0" fontId="18" fillId="29" borderId="14" xfId="100" applyFont="1" applyFill="1" applyBorder="1" applyAlignment="1">
      <alignment horizontal="left" wrapText="1"/>
    </xf>
    <xf numFmtId="0" fontId="18" fillId="29" borderId="13" xfId="100" applyFont="1" applyFill="1" applyBorder="1" applyAlignment="1">
      <alignment horizontal="left" wrapText="1"/>
    </xf>
    <xf numFmtId="49" fontId="18" fillId="0" borderId="24" xfId="100" applyNumberFormat="1" applyFont="1" applyBorder="1" applyAlignment="1">
      <alignment horizontal="center" wrapText="1"/>
    </xf>
    <xf numFmtId="49" fontId="18" fillId="27" borderId="87" xfId="100" applyNumberFormat="1" applyFont="1" applyFill="1" applyBorder="1" applyAlignment="1">
      <alignment horizontal="right" wrapText="1"/>
    </xf>
    <xf numFmtId="49" fontId="29" fillId="25" borderId="87" xfId="100" applyNumberFormat="1" applyFont="1" applyFill="1" applyBorder="1" applyAlignment="1">
      <alignment horizontal="right" wrapText="1"/>
    </xf>
  </cellXfs>
  <cellStyles count="120">
    <cellStyle name="20% - Акцент1 2" xfId="1" xr:uid="{00000000-0005-0000-0000-000000000000}"/>
    <cellStyle name="20% - Акцент1 3" xfId="2" xr:uid="{00000000-0005-0000-0000-000001000000}"/>
    <cellStyle name="20% - Акцент2 2" xfId="3" xr:uid="{00000000-0005-0000-0000-000002000000}"/>
    <cellStyle name="20% - Акцент2 3" xfId="4" xr:uid="{00000000-0005-0000-0000-000003000000}"/>
    <cellStyle name="20% - Акцент3 2" xfId="5" xr:uid="{00000000-0005-0000-0000-000004000000}"/>
    <cellStyle name="20% - Акцент3 3" xfId="6" xr:uid="{00000000-0005-0000-0000-000005000000}"/>
    <cellStyle name="20% - Акцент4 2" xfId="7" xr:uid="{00000000-0005-0000-0000-000006000000}"/>
    <cellStyle name="20% - Акцент4 3" xfId="8" xr:uid="{00000000-0005-0000-0000-000007000000}"/>
    <cellStyle name="20% - Акцент5 2" xfId="9" xr:uid="{00000000-0005-0000-0000-000008000000}"/>
    <cellStyle name="20% - Акцент5 3" xfId="10" xr:uid="{00000000-0005-0000-0000-000009000000}"/>
    <cellStyle name="20% - Акцент6 2" xfId="11" xr:uid="{00000000-0005-0000-0000-00000A000000}"/>
    <cellStyle name="20% - Акцент6 3" xfId="12" xr:uid="{00000000-0005-0000-0000-00000B000000}"/>
    <cellStyle name="40% - Акцент1 2" xfId="13" xr:uid="{00000000-0005-0000-0000-00000C000000}"/>
    <cellStyle name="40% - Акцент1 3" xfId="14" xr:uid="{00000000-0005-0000-0000-00000D000000}"/>
    <cellStyle name="40% - Акцент2 2" xfId="15" xr:uid="{00000000-0005-0000-0000-00000E000000}"/>
    <cellStyle name="40% - Акцент2 3" xfId="16" xr:uid="{00000000-0005-0000-0000-00000F000000}"/>
    <cellStyle name="40% - Акцент3 2" xfId="17" xr:uid="{00000000-0005-0000-0000-000010000000}"/>
    <cellStyle name="40% - Акцент3 3" xfId="18" xr:uid="{00000000-0005-0000-0000-000011000000}"/>
    <cellStyle name="40% - Акцент4 2" xfId="19" xr:uid="{00000000-0005-0000-0000-000012000000}"/>
    <cellStyle name="40% - Акцент4 3" xfId="20" xr:uid="{00000000-0005-0000-0000-000013000000}"/>
    <cellStyle name="40% - Акцент5 2" xfId="21" xr:uid="{00000000-0005-0000-0000-000014000000}"/>
    <cellStyle name="40% - Акцент5 3" xfId="22" xr:uid="{00000000-0005-0000-0000-000015000000}"/>
    <cellStyle name="40% - Акцент6 2" xfId="23" xr:uid="{00000000-0005-0000-0000-000016000000}"/>
    <cellStyle name="40% - Акцент6 3" xfId="24" xr:uid="{00000000-0005-0000-0000-000017000000}"/>
    <cellStyle name="60% - Акцент1 2" xfId="25" xr:uid="{00000000-0005-0000-0000-000018000000}"/>
    <cellStyle name="60% - Акцент1 3" xfId="26" xr:uid="{00000000-0005-0000-0000-000019000000}"/>
    <cellStyle name="60% - Акцент2 2" xfId="27" xr:uid="{00000000-0005-0000-0000-00001A000000}"/>
    <cellStyle name="60% - Акцент2 3" xfId="28" xr:uid="{00000000-0005-0000-0000-00001B000000}"/>
    <cellStyle name="60% - Акцент3 2" xfId="29" xr:uid="{00000000-0005-0000-0000-00001C000000}"/>
    <cellStyle name="60% - Акцент3 3" xfId="30" xr:uid="{00000000-0005-0000-0000-00001D000000}"/>
    <cellStyle name="60% - Акцент4 2" xfId="31" xr:uid="{00000000-0005-0000-0000-00001E000000}"/>
    <cellStyle name="60% - Акцент4 3" xfId="32" xr:uid="{00000000-0005-0000-0000-00001F000000}"/>
    <cellStyle name="60% - Акцент5 2" xfId="33" xr:uid="{00000000-0005-0000-0000-000020000000}"/>
    <cellStyle name="60% - Акцент5 3" xfId="34" xr:uid="{00000000-0005-0000-0000-000021000000}"/>
    <cellStyle name="60% - Акцент6 2" xfId="35" xr:uid="{00000000-0005-0000-0000-000022000000}"/>
    <cellStyle name="60% - Акцент6 3" xfId="36" xr:uid="{00000000-0005-0000-0000-000023000000}"/>
    <cellStyle name="Акцент1" xfId="37" builtinId="29" customBuiltin="1"/>
    <cellStyle name="Акцент1 2" xfId="38" xr:uid="{00000000-0005-0000-0000-000025000000}"/>
    <cellStyle name="Акцент1 3" xfId="39" xr:uid="{00000000-0005-0000-0000-000026000000}"/>
    <cellStyle name="Акцент2" xfId="40" builtinId="33" customBuiltin="1"/>
    <cellStyle name="Акцент2 2" xfId="41" xr:uid="{00000000-0005-0000-0000-000028000000}"/>
    <cellStyle name="Акцент2 3" xfId="42" xr:uid="{00000000-0005-0000-0000-000029000000}"/>
    <cellStyle name="Акцент3" xfId="43" builtinId="37" customBuiltin="1"/>
    <cellStyle name="Акцент3 2" xfId="44" xr:uid="{00000000-0005-0000-0000-00002B000000}"/>
    <cellStyle name="Акцент3 3" xfId="45" xr:uid="{00000000-0005-0000-0000-00002C000000}"/>
    <cellStyle name="Акцент4" xfId="46" builtinId="41" customBuiltin="1"/>
    <cellStyle name="Акцент4 2" xfId="47" xr:uid="{00000000-0005-0000-0000-00002E000000}"/>
    <cellStyle name="Акцент4 3" xfId="48" xr:uid="{00000000-0005-0000-0000-00002F000000}"/>
    <cellStyle name="Акцент5" xfId="49" builtinId="45" customBuiltin="1"/>
    <cellStyle name="Акцент5 2" xfId="50" xr:uid="{00000000-0005-0000-0000-000031000000}"/>
    <cellStyle name="Акцент5 3" xfId="51" xr:uid="{00000000-0005-0000-0000-000032000000}"/>
    <cellStyle name="Акцент6" xfId="52" builtinId="49" customBuiltin="1"/>
    <cellStyle name="Акцент6 2" xfId="53" xr:uid="{00000000-0005-0000-0000-000034000000}"/>
    <cellStyle name="Акцент6 3" xfId="54" xr:uid="{00000000-0005-0000-0000-000035000000}"/>
    <cellStyle name="Ввод " xfId="55" builtinId="20" customBuiltin="1"/>
    <cellStyle name="Ввод  2" xfId="56" xr:uid="{00000000-0005-0000-0000-000037000000}"/>
    <cellStyle name="Ввод  3" xfId="57" xr:uid="{00000000-0005-0000-0000-000038000000}"/>
    <cellStyle name="Вывод" xfId="58" builtinId="21" customBuiltin="1"/>
    <cellStyle name="Вывод 2" xfId="59" xr:uid="{00000000-0005-0000-0000-00003A000000}"/>
    <cellStyle name="Вывод 3" xfId="60" xr:uid="{00000000-0005-0000-0000-00003B000000}"/>
    <cellStyle name="Вычисление" xfId="61" builtinId="22" customBuiltin="1"/>
    <cellStyle name="Вычисление 2" xfId="62" xr:uid="{00000000-0005-0000-0000-00003D000000}"/>
    <cellStyle name="Вычисление 3" xfId="63" xr:uid="{00000000-0005-0000-0000-00003E000000}"/>
    <cellStyle name="Заголовок 1" xfId="64" builtinId="16" customBuiltin="1"/>
    <cellStyle name="Заголовок 1 2" xfId="65" xr:uid="{00000000-0005-0000-0000-000040000000}"/>
    <cellStyle name="Заголовок 1 3" xfId="66" xr:uid="{00000000-0005-0000-0000-000041000000}"/>
    <cellStyle name="Заголовок 2" xfId="67" builtinId="17" customBuiltin="1"/>
    <cellStyle name="Заголовок 2 2" xfId="68" xr:uid="{00000000-0005-0000-0000-000043000000}"/>
    <cellStyle name="Заголовок 2 3" xfId="69" xr:uid="{00000000-0005-0000-0000-000044000000}"/>
    <cellStyle name="Заголовок 3" xfId="70" builtinId="18" customBuiltin="1"/>
    <cellStyle name="Заголовок 3 2" xfId="71" xr:uid="{00000000-0005-0000-0000-000046000000}"/>
    <cellStyle name="Заголовок 3 3" xfId="72" xr:uid="{00000000-0005-0000-0000-000047000000}"/>
    <cellStyle name="Заголовок 4" xfId="73" builtinId="19" customBuiltin="1"/>
    <cellStyle name="Заголовок 4 2" xfId="74" xr:uid="{00000000-0005-0000-0000-000049000000}"/>
    <cellStyle name="Заголовок 4 3" xfId="75" xr:uid="{00000000-0005-0000-0000-00004A000000}"/>
    <cellStyle name="Итог" xfId="76" builtinId="25" customBuiltin="1"/>
    <cellStyle name="Итог 2" xfId="77" xr:uid="{00000000-0005-0000-0000-00004C000000}"/>
    <cellStyle name="Итог 3" xfId="78" xr:uid="{00000000-0005-0000-0000-00004D000000}"/>
    <cellStyle name="Контрольная ячейка" xfId="79" builtinId="23" customBuiltin="1"/>
    <cellStyle name="Контрольная ячейка 2" xfId="80" xr:uid="{00000000-0005-0000-0000-00004F000000}"/>
    <cellStyle name="Контрольная ячейка 3" xfId="81" xr:uid="{00000000-0005-0000-0000-000050000000}"/>
    <cellStyle name="Название" xfId="82" builtinId="15" customBuiltin="1"/>
    <cellStyle name="Название 2" xfId="83" xr:uid="{00000000-0005-0000-0000-000052000000}"/>
    <cellStyle name="Название 3" xfId="84" xr:uid="{00000000-0005-0000-0000-000053000000}"/>
    <cellStyle name="Нейтральный" xfId="85" builtinId="28" customBuiltin="1"/>
    <cellStyle name="Нейтральный 2" xfId="86" xr:uid="{00000000-0005-0000-0000-000055000000}"/>
    <cellStyle name="Нейтральный 3" xfId="87" xr:uid="{00000000-0005-0000-0000-000056000000}"/>
    <cellStyle name="Обычный" xfId="0" builtinId="0"/>
    <cellStyle name="Обычный 2" xfId="88" xr:uid="{00000000-0005-0000-0000-000058000000}"/>
    <cellStyle name="Обычный 2 2" xfId="89" xr:uid="{00000000-0005-0000-0000-000059000000}"/>
    <cellStyle name="Обычный 2 3" xfId="90" xr:uid="{00000000-0005-0000-0000-00005A000000}"/>
    <cellStyle name="Обычный 3" xfId="91" xr:uid="{00000000-0005-0000-0000-00005B000000}"/>
    <cellStyle name="Обычный 3 2" xfId="92" xr:uid="{00000000-0005-0000-0000-00005C000000}"/>
    <cellStyle name="Обычный 3 2 2" xfId="119" xr:uid="{26E62E1F-E80C-4261-A59B-02D033C3748F}"/>
    <cellStyle name="Обычный 3 3" xfId="93" xr:uid="{00000000-0005-0000-0000-00005D000000}"/>
    <cellStyle name="Обычный 4" xfId="94" xr:uid="{00000000-0005-0000-0000-00005E000000}"/>
    <cellStyle name="Обычный 4 2" xfId="95" xr:uid="{00000000-0005-0000-0000-00005F000000}"/>
    <cellStyle name="Обычный 4 3" xfId="96" xr:uid="{00000000-0005-0000-0000-000060000000}"/>
    <cellStyle name="Обычный 5" xfId="97" xr:uid="{00000000-0005-0000-0000-000061000000}"/>
    <cellStyle name="Обычный 5 2" xfId="98" xr:uid="{00000000-0005-0000-0000-000062000000}"/>
    <cellStyle name="Обычный 5 3" xfId="99" xr:uid="{00000000-0005-0000-0000-000063000000}"/>
    <cellStyle name="Обычный_ТРАФАРЕТ" xfId="100" xr:uid="{00000000-0005-0000-0000-000064000000}"/>
    <cellStyle name="Плохой" xfId="101" builtinId="27" customBuiltin="1"/>
    <cellStyle name="Плохой 2" xfId="102" xr:uid="{00000000-0005-0000-0000-000066000000}"/>
    <cellStyle name="Плохой 3" xfId="103" xr:uid="{00000000-0005-0000-0000-000067000000}"/>
    <cellStyle name="Пояснение" xfId="104" builtinId="53" customBuiltin="1"/>
    <cellStyle name="Пояснение 2" xfId="105" xr:uid="{00000000-0005-0000-0000-000069000000}"/>
    <cellStyle name="Пояснение 3" xfId="106" xr:uid="{00000000-0005-0000-0000-00006A000000}"/>
    <cellStyle name="Примечание" xfId="107" builtinId="10" customBuiltin="1"/>
    <cellStyle name="Примечание 2" xfId="108" xr:uid="{00000000-0005-0000-0000-00006C000000}"/>
    <cellStyle name="Примечание 3" xfId="109" xr:uid="{00000000-0005-0000-0000-00006D000000}"/>
    <cellStyle name="Связанная ячейка" xfId="110" builtinId="24" customBuiltin="1"/>
    <cellStyle name="Связанная ячейка 2" xfId="111" xr:uid="{00000000-0005-0000-0000-00006F000000}"/>
    <cellStyle name="Связанная ячейка 3" xfId="112" xr:uid="{00000000-0005-0000-0000-000070000000}"/>
    <cellStyle name="Текст предупреждения" xfId="113" builtinId="11" customBuiltin="1"/>
    <cellStyle name="Текст предупреждения 2" xfId="114" xr:uid="{00000000-0005-0000-0000-000072000000}"/>
    <cellStyle name="Текст предупреждения 3" xfId="115" xr:uid="{00000000-0005-0000-0000-000073000000}"/>
    <cellStyle name="Хороший" xfId="116" builtinId="26" customBuiltin="1"/>
    <cellStyle name="Хороший 2" xfId="117" xr:uid="{00000000-0005-0000-0000-000075000000}"/>
    <cellStyle name="Хороший 3" xfId="118" xr:uid="{00000000-0005-0000-0000-00007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132</xdr:row>
      <xdr:rowOff>28575</xdr:rowOff>
    </xdr:from>
    <xdr:to>
      <xdr:col>12</xdr:col>
      <xdr:colOff>123825</xdr:colOff>
      <xdr:row>132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67696E36-FF75-4547-B26D-B03926A44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6181725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AG145"/>
  <sheetViews>
    <sheetView workbookViewId="0"/>
  </sheetViews>
  <sheetFormatPr defaultRowHeight="12.75" x14ac:dyDescent="0.2"/>
  <cols>
    <col min="1" max="1" width="0.85546875" customWidth="1"/>
    <col min="2" max="2" width="4.7109375" customWidth="1"/>
    <col min="3" max="4" width="5.7109375" customWidth="1"/>
    <col min="5" max="5" width="4.7109375" customWidth="1"/>
    <col min="6" max="6" width="7.7109375" customWidth="1"/>
    <col min="7" max="7" width="3.7109375" customWidth="1"/>
    <col min="8" max="8" width="14.7109375" customWidth="1"/>
    <col min="9" max="9" width="4.28515625" customWidth="1"/>
    <col min="10" max="10" width="1.7109375" customWidth="1"/>
    <col min="11" max="11" width="6.7109375" customWidth="1"/>
    <col min="12" max="12" width="4.28515625" customWidth="1"/>
    <col min="13" max="13" width="1.7109375" customWidth="1"/>
    <col min="14" max="14" width="6.7109375" customWidth="1"/>
    <col min="15" max="15" width="14.7109375" customWidth="1"/>
    <col min="16" max="16" width="12.7109375" customWidth="1"/>
    <col min="17" max="17" width="14.7109375" customWidth="1"/>
    <col min="18" max="18" width="12.7109375" customWidth="1"/>
    <col min="19" max="19" width="14.7109375" customWidth="1"/>
    <col min="20" max="21" width="12.7109375" customWidth="1"/>
    <col min="22" max="22" width="14.7109375" customWidth="1"/>
    <col min="23" max="24" width="12.7109375" customWidth="1"/>
    <col min="25" max="25" width="39.42578125" hidden="1" customWidth="1"/>
    <col min="26" max="26" width="28.42578125" hidden="1" customWidth="1"/>
    <col min="27" max="29" width="20.28515625" hidden="1" customWidth="1"/>
    <col min="30" max="30" width="0.85546875" customWidth="1"/>
    <col min="31" max="31" width="30.28515625" customWidth="1"/>
    <col min="32" max="32" width="31.28515625" customWidth="1"/>
  </cols>
  <sheetData>
    <row r="1" spans="2:30" ht="5.0999999999999996" customHeight="1" thickBot="1" x14ac:dyDescent="0.25"/>
    <row r="2" spans="2:30" ht="15.75" thickBot="1" x14ac:dyDescent="0.3"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3" t="s">
        <v>11</v>
      </c>
      <c r="V2" s="206" t="s">
        <v>26</v>
      </c>
      <c r="W2" s="207"/>
      <c r="X2" s="4" t="s">
        <v>13</v>
      </c>
      <c r="Y2" s="5"/>
      <c r="Z2" s="43" t="s">
        <v>107</v>
      </c>
      <c r="AA2" s="45" t="s">
        <v>43</v>
      </c>
      <c r="AB2" s="5"/>
      <c r="AC2" s="46" t="s">
        <v>54</v>
      </c>
      <c r="AD2" s="5"/>
    </row>
    <row r="3" spans="2:30" ht="15" x14ac:dyDescent="0.25"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"/>
      <c r="T3" s="29"/>
      <c r="U3" s="5"/>
      <c r="V3" s="5"/>
      <c r="W3" s="5"/>
      <c r="X3" s="5"/>
      <c r="Y3" s="5"/>
      <c r="Z3" s="43" t="s">
        <v>110</v>
      </c>
      <c r="AA3" s="45" t="s">
        <v>44</v>
      </c>
      <c r="AB3" s="5"/>
      <c r="AC3" s="46" t="s">
        <v>55</v>
      </c>
      <c r="AD3" s="5"/>
    </row>
    <row r="4" spans="2:30" ht="15.75" x14ac:dyDescent="0.25">
      <c r="B4" s="209" t="s">
        <v>14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6"/>
      <c r="Z4" s="43" t="s">
        <v>108</v>
      </c>
      <c r="AA4" s="42" t="s">
        <v>45</v>
      </c>
      <c r="AB4" s="23"/>
      <c r="AC4" s="46" t="s">
        <v>56</v>
      </c>
      <c r="AD4" s="6"/>
    </row>
    <row r="5" spans="2:30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43"/>
      <c r="AA5" s="42" t="s">
        <v>46</v>
      </c>
      <c r="AB5" s="23"/>
      <c r="AC5" s="46" t="s">
        <v>57</v>
      </c>
      <c r="AD5" s="7"/>
    </row>
    <row r="6" spans="2:30" x14ac:dyDescent="0.2">
      <c r="B6" s="214" t="s">
        <v>32</v>
      </c>
      <c r="C6" s="214"/>
      <c r="D6" s="214"/>
      <c r="E6" s="214"/>
      <c r="F6" s="214"/>
      <c r="G6" s="214"/>
      <c r="H6" s="214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8"/>
      <c r="Z6" s="43" t="s">
        <v>109</v>
      </c>
      <c r="AA6" s="42" t="s">
        <v>47</v>
      </c>
      <c r="AB6" s="23"/>
      <c r="AC6" s="46" t="s">
        <v>58</v>
      </c>
      <c r="AD6" s="8"/>
    </row>
    <row r="7" spans="2:30" x14ac:dyDescent="0.2">
      <c r="B7" s="9"/>
      <c r="C7" s="9"/>
      <c r="D7" s="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10"/>
      <c r="V7" s="10"/>
      <c r="W7" s="10"/>
      <c r="X7" s="10"/>
      <c r="Y7" s="10"/>
      <c r="Z7" s="43"/>
      <c r="AA7" s="42" t="s">
        <v>48</v>
      </c>
      <c r="AB7" s="23"/>
      <c r="AC7" s="46" t="s">
        <v>59</v>
      </c>
      <c r="AD7" s="10"/>
    </row>
    <row r="8" spans="2:30" x14ac:dyDescent="0.2">
      <c r="B8" s="214" t="s">
        <v>0</v>
      </c>
      <c r="C8" s="214"/>
      <c r="D8" s="214"/>
      <c r="E8" s="214"/>
      <c r="F8" s="214"/>
      <c r="G8" s="214"/>
      <c r="H8" s="214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8"/>
      <c r="Z8" s="43" t="s">
        <v>105</v>
      </c>
      <c r="AA8" s="42" t="s">
        <v>49</v>
      </c>
      <c r="AB8" s="23" t="s">
        <v>111</v>
      </c>
      <c r="AC8" s="46" t="s">
        <v>60</v>
      </c>
      <c r="AD8" s="8"/>
    </row>
    <row r="9" spans="2:30" x14ac:dyDescent="0.2">
      <c r="B9" s="9"/>
      <c r="C9" s="9"/>
      <c r="D9" s="9"/>
      <c r="G9" s="9"/>
      <c r="H9" s="9"/>
      <c r="I9" s="219" t="s">
        <v>1</v>
      </c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10"/>
      <c r="Z9" s="43" t="s">
        <v>106</v>
      </c>
      <c r="AA9" s="42" t="s">
        <v>50</v>
      </c>
      <c r="AB9" s="23" t="s">
        <v>111</v>
      </c>
      <c r="AC9" s="46" t="s">
        <v>61</v>
      </c>
      <c r="AD9" s="10"/>
    </row>
    <row r="10" spans="2:30" x14ac:dyDescent="0.2"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43"/>
      <c r="AA10" s="42" t="s">
        <v>51</v>
      </c>
      <c r="AB10" s="23" t="s">
        <v>104</v>
      </c>
      <c r="AC10" s="46" t="s">
        <v>62</v>
      </c>
      <c r="AD10" s="10"/>
    </row>
    <row r="11" spans="2:30" x14ac:dyDescent="0.2">
      <c r="B11" s="210" t="s">
        <v>19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0"/>
      <c r="Z11" s="23"/>
      <c r="AA11" s="42" t="s">
        <v>52</v>
      </c>
      <c r="AB11" s="23"/>
      <c r="AC11" s="46" t="s">
        <v>63</v>
      </c>
      <c r="AD11" s="2"/>
    </row>
    <row r="12" spans="2:30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4"/>
      <c r="AA12" s="42" t="s">
        <v>53</v>
      </c>
      <c r="AB12" s="23"/>
      <c r="AC12" s="46" t="s">
        <v>64</v>
      </c>
      <c r="AD12" s="2"/>
    </row>
    <row r="13" spans="2:30" s="25" customFormat="1" ht="15" customHeight="1" x14ac:dyDescent="0.2">
      <c r="B13" s="215" t="s">
        <v>12</v>
      </c>
      <c r="C13" s="184"/>
      <c r="D13" s="184"/>
      <c r="E13" s="184"/>
      <c r="F13" s="184"/>
      <c r="G13" s="184"/>
      <c r="H13" s="223" t="s">
        <v>2</v>
      </c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4"/>
      <c r="Z13" s="32"/>
      <c r="AA13" s="32"/>
      <c r="AB13" s="32"/>
      <c r="AC13" s="44"/>
      <c r="AD13" s="24"/>
    </row>
    <row r="14" spans="2:30" s="25" customFormat="1" ht="22.5" customHeight="1" x14ac:dyDescent="0.2">
      <c r="B14" s="215"/>
      <c r="C14" s="184"/>
      <c r="D14" s="184"/>
      <c r="E14" s="184"/>
      <c r="F14" s="184"/>
      <c r="G14" s="184"/>
      <c r="H14" s="220" t="s">
        <v>8</v>
      </c>
      <c r="I14" s="220"/>
      <c r="J14" s="220"/>
      <c r="K14" s="220"/>
      <c r="L14" s="220"/>
      <c r="M14" s="220"/>
      <c r="N14" s="220"/>
      <c r="O14" s="223" t="s">
        <v>33</v>
      </c>
      <c r="P14" s="226"/>
      <c r="Q14" s="226"/>
      <c r="R14" s="227"/>
      <c r="S14" s="220" t="s">
        <v>9</v>
      </c>
      <c r="T14" s="221"/>
      <c r="U14" s="222"/>
      <c r="V14" s="216" t="s">
        <v>37</v>
      </c>
      <c r="W14" s="217"/>
      <c r="X14" s="218"/>
      <c r="Y14" s="24"/>
      <c r="Z14" s="32"/>
      <c r="AA14" s="32"/>
      <c r="AB14" s="32"/>
      <c r="AC14" s="32"/>
      <c r="AD14" s="24"/>
    </row>
    <row r="15" spans="2:30" s="25" customFormat="1" ht="15" customHeight="1" x14ac:dyDescent="0.2">
      <c r="B15" s="215"/>
      <c r="C15" s="184"/>
      <c r="D15" s="184"/>
      <c r="E15" s="184"/>
      <c r="F15" s="184"/>
      <c r="G15" s="184"/>
      <c r="H15" s="220" t="s">
        <v>3</v>
      </c>
      <c r="I15" s="220" t="s">
        <v>20</v>
      </c>
      <c r="J15" s="220"/>
      <c r="K15" s="220"/>
      <c r="L15" s="220"/>
      <c r="M15" s="220"/>
      <c r="N15" s="220"/>
      <c r="O15" s="223" t="s">
        <v>34</v>
      </c>
      <c r="P15" s="227"/>
      <c r="Q15" s="223" t="s">
        <v>35</v>
      </c>
      <c r="R15" s="227"/>
      <c r="S15" s="220" t="s">
        <v>3</v>
      </c>
      <c r="T15" s="220" t="s">
        <v>20</v>
      </c>
      <c r="U15" s="223"/>
      <c r="V15" s="220" t="s">
        <v>3</v>
      </c>
      <c r="W15" s="220" t="s">
        <v>20</v>
      </c>
      <c r="X15" s="223"/>
      <c r="Y15" s="24"/>
      <c r="Z15" s="24"/>
      <c r="AA15" s="24"/>
      <c r="AB15" s="24"/>
      <c r="AC15" s="24"/>
      <c r="AD15" s="24"/>
    </row>
    <row r="16" spans="2:30" s="25" customFormat="1" ht="33.75" x14ac:dyDescent="0.2">
      <c r="B16" s="215"/>
      <c r="C16" s="184"/>
      <c r="D16" s="184"/>
      <c r="E16" s="184"/>
      <c r="F16" s="184"/>
      <c r="G16" s="184"/>
      <c r="H16" s="220"/>
      <c r="I16" s="184" t="s">
        <v>21</v>
      </c>
      <c r="J16" s="184"/>
      <c r="K16" s="184"/>
      <c r="L16" s="184" t="s">
        <v>22</v>
      </c>
      <c r="M16" s="184"/>
      <c r="N16" s="184"/>
      <c r="O16" s="19" t="s">
        <v>3</v>
      </c>
      <c r="P16" s="19" t="s">
        <v>67</v>
      </c>
      <c r="Q16" s="19" t="s">
        <v>3</v>
      </c>
      <c r="R16" s="19" t="s">
        <v>67</v>
      </c>
      <c r="S16" s="220"/>
      <c r="T16" s="19" t="s">
        <v>21</v>
      </c>
      <c r="U16" s="18" t="s">
        <v>22</v>
      </c>
      <c r="V16" s="220"/>
      <c r="W16" s="19" t="s">
        <v>21</v>
      </c>
      <c r="X16" s="18" t="s">
        <v>22</v>
      </c>
      <c r="Y16" s="22" t="s">
        <v>15</v>
      </c>
      <c r="Z16" s="22" t="s">
        <v>16</v>
      </c>
      <c r="AA16" s="22" t="s">
        <v>17</v>
      </c>
      <c r="AB16" s="22" t="s">
        <v>18</v>
      </c>
      <c r="AC16" s="22"/>
      <c r="AD16" s="22"/>
    </row>
    <row r="17" spans="2:33" ht="13.5" thickBot="1" x14ac:dyDescent="0.25">
      <c r="B17" s="213">
        <v>1</v>
      </c>
      <c r="C17" s="188"/>
      <c r="D17" s="188"/>
      <c r="E17" s="188"/>
      <c r="F17" s="188"/>
      <c r="G17" s="188"/>
      <c r="H17" s="11">
        <v>2</v>
      </c>
      <c r="I17" s="211">
        <v>3</v>
      </c>
      <c r="J17" s="212"/>
      <c r="K17" s="213"/>
      <c r="L17" s="211">
        <v>4</v>
      </c>
      <c r="M17" s="212"/>
      <c r="N17" s="213"/>
      <c r="O17" s="31">
        <v>5</v>
      </c>
      <c r="P17" s="31">
        <v>6</v>
      </c>
      <c r="Q17" s="31">
        <v>7</v>
      </c>
      <c r="R17" s="31">
        <v>8</v>
      </c>
      <c r="S17" s="11">
        <v>9</v>
      </c>
      <c r="T17" s="11">
        <v>10</v>
      </c>
      <c r="U17" s="12">
        <v>11</v>
      </c>
      <c r="V17" s="11">
        <v>12</v>
      </c>
      <c r="W17" s="11">
        <v>13</v>
      </c>
      <c r="X17" s="12">
        <v>14</v>
      </c>
      <c r="Y17" s="13"/>
      <c r="Z17" s="13"/>
      <c r="AA17" s="13"/>
      <c r="AB17" s="13"/>
      <c r="AC17" s="13"/>
      <c r="AD17" s="13"/>
    </row>
    <row r="18" spans="2:33" x14ac:dyDescent="0.2">
      <c r="B18" s="224" t="s">
        <v>40</v>
      </c>
      <c r="C18" s="225"/>
      <c r="D18" s="225"/>
      <c r="E18" s="225"/>
      <c r="F18" s="225"/>
      <c r="G18" s="225"/>
      <c r="H18" s="48"/>
      <c r="I18" s="244"/>
      <c r="J18" s="244"/>
      <c r="K18" s="244"/>
      <c r="L18" s="244"/>
      <c r="M18" s="244"/>
      <c r="N18" s="244"/>
      <c r="O18" s="48"/>
      <c r="P18" s="48"/>
      <c r="Q18" s="48"/>
      <c r="R18" s="48"/>
      <c r="S18" s="48"/>
      <c r="T18" s="48"/>
      <c r="U18" s="48"/>
      <c r="V18" s="48"/>
      <c r="W18" s="48"/>
      <c r="X18" s="36"/>
      <c r="Y18" s="13"/>
      <c r="Z18" s="13"/>
      <c r="AA18" s="13"/>
      <c r="AB18" s="13"/>
      <c r="AC18" s="13"/>
      <c r="AD18" s="13"/>
    </row>
    <row r="19" spans="2:33" x14ac:dyDescent="0.2">
      <c r="B19" s="171" t="s">
        <v>207</v>
      </c>
      <c r="C19" s="172"/>
      <c r="D19" s="172"/>
      <c r="E19" s="173"/>
      <c r="F19" s="70" t="s">
        <v>206</v>
      </c>
      <c r="G19" s="111" t="s">
        <v>136</v>
      </c>
      <c r="H19" s="28"/>
      <c r="I19" s="164"/>
      <c r="J19" s="164"/>
      <c r="K19" s="164"/>
      <c r="L19" s="164"/>
      <c r="M19" s="164"/>
      <c r="N19" s="164"/>
      <c r="O19" s="28">
        <v>10000</v>
      </c>
      <c r="P19" s="28"/>
      <c r="Q19" s="28">
        <v>10000</v>
      </c>
      <c r="R19" s="28"/>
      <c r="S19" s="64">
        <f>H19+O19-Q19</f>
        <v>0</v>
      </c>
      <c r="T19" s="28"/>
      <c r="U19" s="28"/>
      <c r="V19" s="59"/>
      <c r="W19" s="59"/>
      <c r="X19" s="60"/>
      <c r="Y19" s="8" t="str">
        <f>IF(B19="","00000000000000000",B19)&amp;IF(F19="","000000",F19)&amp;IF(G19="","000",G19)</f>
        <v>07030000000000120220521007</v>
      </c>
      <c r="Z19" s="23"/>
      <c r="AA19" s="23"/>
      <c r="AB19" s="23"/>
      <c r="AC19" s="23"/>
      <c r="AD19" s="14"/>
      <c r="AE19" s="26"/>
      <c r="AF19" s="27"/>
      <c r="AG19" s="27"/>
    </row>
    <row r="20" spans="2:33" x14ac:dyDescent="0.2">
      <c r="B20" s="165" t="s">
        <v>42</v>
      </c>
      <c r="C20" s="166"/>
      <c r="D20" s="166"/>
      <c r="E20" s="167"/>
      <c r="F20" s="169" t="s">
        <v>208</v>
      </c>
      <c r="G20" s="170"/>
      <c r="H20" s="62"/>
      <c r="I20" s="168"/>
      <c r="J20" s="168"/>
      <c r="K20" s="168"/>
      <c r="L20" s="168"/>
      <c r="M20" s="168"/>
      <c r="N20" s="168"/>
      <c r="O20" s="62">
        <v>10000</v>
      </c>
      <c r="P20" s="62"/>
      <c r="Q20" s="62">
        <v>10000</v>
      </c>
      <c r="R20" s="62"/>
      <c r="S20" s="62">
        <v>0</v>
      </c>
      <c r="T20" s="62"/>
      <c r="U20" s="62"/>
      <c r="V20" s="62"/>
      <c r="W20" s="62"/>
      <c r="X20" s="49"/>
      <c r="Y20" s="23"/>
      <c r="Z20" s="23"/>
      <c r="AA20" s="23"/>
      <c r="AB20" s="23"/>
      <c r="AC20" s="23"/>
      <c r="AD20" s="14"/>
      <c r="AE20" s="26"/>
      <c r="AF20" s="27"/>
      <c r="AG20" s="27"/>
    </row>
    <row r="21" spans="2:33" x14ac:dyDescent="0.2">
      <c r="B21" s="171" t="s">
        <v>118</v>
      </c>
      <c r="C21" s="172"/>
      <c r="D21" s="172"/>
      <c r="E21" s="173"/>
      <c r="F21" s="70" t="s">
        <v>209</v>
      </c>
      <c r="G21" s="111" t="s">
        <v>165</v>
      </c>
      <c r="H21" s="28">
        <v>0</v>
      </c>
      <c r="I21" s="164"/>
      <c r="J21" s="164"/>
      <c r="K21" s="164"/>
      <c r="L21" s="164"/>
      <c r="M21" s="164"/>
      <c r="N21" s="164"/>
      <c r="O21" s="28">
        <v>71513700</v>
      </c>
      <c r="P21" s="28"/>
      <c r="Q21" s="28">
        <v>70740739.340000004</v>
      </c>
      <c r="R21" s="28"/>
      <c r="S21" s="64">
        <f>H21+O21-Q21</f>
        <v>772960.66</v>
      </c>
      <c r="T21" s="28"/>
      <c r="U21" s="28">
        <v>279584</v>
      </c>
      <c r="V21" s="59"/>
      <c r="W21" s="59"/>
      <c r="X21" s="60"/>
      <c r="Y21" s="8" t="str">
        <f>IF(B21="","00000000000000000",B21)&amp;IF(F21="","000000",F21)&amp;IF(G21="","000",G21)</f>
        <v>07030000000000130420531001</v>
      </c>
      <c r="Z21" s="23"/>
      <c r="AA21" s="23"/>
      <c r="AB21" s="23"/>
      <c r="AC21" s="23"/>
      <c r="AD21" s="14"/>
      <c r="AE21" s="26"/>
      <c r="AF21" s="27"/>
      <c r="AG21" s="27"/>
    </row>
    <row r="22" spans="2:33" x14ac:dyDescent="0.2">
      <c r="B22" s="165" t="s">
        <v>42</v>
      </c>
      <c r="C22" s="166"/>
      <c r="D22" s="166"/>
      <c r="E22" s="167"/>
      <c r="F22" s="169" t="s">
        <v>210</v>
      </c>
      <c r="G22" s="170"/>
      <c r="H22" s="62">
        <v>0</v>
      </c>
      <c r="I22" s="168"/>
      <c r="J22" s="168"/>
      <c r="K22" s="168"/>
      <c r="L22" s="168"/>
      <c r="M22" s="168"/>
      <c r="N22" s="168"/>
      <c r="O22" s="62">
        <v>71513700</v>
      </c>
      <c r="P22" s="62"/>
      <c r="Q22" s="62">
        <v>70740739.340000004</v>
      </c>
      <c r="R22" s="62"/>
      <c r="S22" s="62">
        <v>772960.66</v>
      </c>
      <c r="T22" s="62"/>
      <c r="U22" s="62">
        <v>279584</v>
      </c>
      <c r="V22" s="62"/>
      <c r="W22" s="62"/>
      <c r="X22" s="49"/>
      <c r="Y22" s="23"/>
      <c r="Z22" s="23"/>
      <c r="AA22" s="23"/>
      <c r="AB22" s="23"/>
      <c r="AC22" s="23"/>
      <c r="AD22" s="14"/>
      <c r="AE22" s="26"/>
      <c r="AF22" s="27"/>
      <c r="AG22" s="27"/>
    </row>
    <row r="23" spans="2:33" x14ac:dyDescent="0.2">
      <c r="B23" s="171" t="s">
        <v>121</v>
      </c>
      <c r="C23" s="172"/>
      <c r="D23" s="172"/>
      <c r="E23" s="173"/>
      <c r="F23" s="70" t="s">
        <v>211</v>
      </c>
      <c r="G23" s="111" t="s">
        <v>165</v>
      </c>
      <c r="H23" s="28"/>
      <c r="I23" s="164"/>
      <c r="J23" s="164"/>
      <c r="K23" s="164"/>
      <c r="L23" s="164"/>
      <c r="M23" s="164"/>
      <c r="N23" s="164"/>
      <c r="O23" s="28">
        <v>4192400</v>
      </c>
      <c r="P23" s="28"/>
      <c r="Q23" s="28">
        <v>4162400</v>
      </c>
      <c r="R23" s="28"/>
      <c r="S23" s="64">
        <f>H23+O23-Q23</f>
        <v>30000</v>
      </c>
      <c r="T23" s="28"/>
      <c r="U23" s="28"/>
      <c r="V23" s="59"/>
      <c r="W23" s="59"/>
      <c r="X23" s="60"/>
      <c r="Y23" s="8" t="str">
        <f>IF(B23="","00000000000000000",B23)&amp;IF(F23="","000000",F23)&amp;IF(G23="","000",G23)</f>
        <v>07030000000000150520552001</v>
      </c>
      <c r="Z23" s="23"/>
      <c r="AA23" s="23"/>
      <c r="AB23" s="23"/>
      <c r="AC23" s="23"/>
      <c r="AD23" s="14"/>
      <c r="AE23" s="26"/>
      <c r="AF23" s="27"/>
      <c r="AG23" s="27"/>
    </row>
    <row r="24" spans="2:33" x14ac:dyDescent="0.2">
      <c r="B24" s="171" t="s">
        <v>123</v>
      </c>
      <c r="C24" s="172"/>
      <c r="D24" s="172"/>
      <c r="E24" s="173"/>
      <c r="F24" s="70" t="s">
        <v>211</v>
      </c>
      <c r="G24" s="111" t="s">
        <v>165</v>
      </c>
      <c r="H24" s="28"/>
      <c r="I24" s="164"/>
      <c r="J24" s="164"/>
      <c r="K24" s="164"/>
      <c r="L24" s="164"/>
      <c r="M24" s="164"/>
      <c r="N24" s="164"/>
      <c r="O24" s="28">
        <v>2785730.73</v>
      </c>
      <c r="P24" s="28"/>
      <c r="Q24" s="28">
        <v>2785730.73</v>
      </c>
      <c r="R24" s="28"/>
      <c r="S24" s="64">
        <f>H24+O24-Q24</f>
        <v>0</v>
      </c>
      <c r="T24" s="28"/>
      <c r="U24" s="28"/>
      <c r="V24" s="59"/>
      <c r="W24" s="59"/>
      <c r="X24" s="60"/>
      <c r="Y24" s="8" t="str">
        <f>IF(B24="","00000000000000000",B24)&amp;IF(F24="","000000",F24)&amp;IF(G24="","000",G24)</f>
        <v>07090000000000150520552001</v>
      </c>
      <c r="Z24" s="23"/>
      <c r="AA24" s="23"/>
      <c r="AB24" s="23"/>
      <c r="AC24" s="23"/>
      <c r="AD24" s="14"/>
      <c r="AE24" s="26"/>
      <c r="AF24" s="27"/>
      <c r="AG24" s="27"/>
    </row>
    <row r="25" spans="2:33" x14ac:dyDescent="0.2">
      <c r="B25" s="165" t="s">
        <v>42</v>
      </c>
      <c r="C25" s="166"/>
      <c r="D25" s="166"/>
      <c r="E25" s="167"/>
      <c r="F25" s="169" t="s">
        <v>212</v>
      </c>
      <c r="G25" s="170"/>
      <c r="H25" s="62"/>
      <c r="I25" s="168"/>
      <c r="J25" s="168"/>
      <c r="K25" s="168"/>
      <c r="L25" s="168"/>
      <c r="M25" s="168"/>
      <c r="N25" s="168"/>
      <c r="O25" s="62">
        <v>6978130.7300000004</v>
      </c>
      <c r="P25" s="62"/>
      <c r="Q25" s="62">
        <v>6948130.7300000004</v>
      </c>
      <c r="R25" s="62"/>
      <c r="S25" s="62">
        <v>30000</v>
      </c>
      <c r="T25" s="62"/>
      <c r="U25" s="62"/>
      <c r="V25" s="62"/>
      <c r="W25" s="62"/>
      <c r="X25" s="49"/>
      <c r="Y25" s="23"/>
      <c r="Z25" s="23"/>
      <c r="AA25" s="23"/>
      <c r="AB25" s="23"/>
      <c r="AC25" s="23"/>
      <c r="AD25" s="14"/>
      <c r="AE25" s="26"/>
      <c r="AF25" s="27"/>
      <c r="AG25" s="27"/>
    </row>
    <row r="26" spans="2:33" hidden="1" x14ac:dyDescent="0.2">
      <c r="B26" s="246"/>
      <c r="C26" s="247"/>
      <c r="D26" s="247"/>
      <c r="E26" s="248"/>
      <c r="F26" s="69"/>
      <c r="G26" s="69"/>
      <c r="H26" s="50"/>
      <c r="I26" s="183"/>
      <c r="J26" s="183"/>
      <c r="K26" s="183"/>
      <c r="L26" s="183"/>
      <c r="M26" s="183"/>
      <c r="N26" s="183"/>
      <c r="O26" s="50"/>
      <c r="P26" s="50"/>
      <c r="Q26" s="50"/>
      <c r="R26" s="50"/>
      <c r="S26" s="50"/>
      <c r="T26" s="50"/>
      <c r="U26" s="50"/>
      <c r="V26" s="50"/>
      <c r="W26" s="50"/>
      <c r="X26" s="51"/>
      <c r="Y26" s="23"/>
      <c r="Z26" s="23"/>
      <c r="AA26" s="23"/>
      <c r="AB26" s="23"/>
      <c r="AC26" s="23"/>
      <c r="AD26" s="14"/>
      <c r="AE26" s="26"/>
      <c r="AF26" s="27"/>
      <c r="AG26" s="27"/>
    </row>
    <row r="27" spans="2:33" x14ac:dyDescent="0.2">
      <c r="B27" s="234" t="s">
        <v>39</v>
      </c>
      <c r="C27" s="235"/>
      <c r="D27" s="235"/>
      <c r="E27" s="235"/>
      <c r="F27" s="235"/>
      <c r="G27" s="235"/>
      <c r="H27" s="47"/>
      <c r="I27" s="182"/>
      <c r="J27" s="182"/>
      <c r="K27" s="182"/>
      <c r="L27" s="182"/>
      <c r="M27" s="182"/>
      <c r="N27" s="182"/>
      <c r="O27" s="47"/>
      <c r="P27" s="47"/>
      <c r="Q27" s="47"/>
      <c r="R27" s="47"/>
      <c r="S27" s="47"/>
      <c r="T27" s="47"/>
      <c r="U27" s="47"/>
      <c r="V27" s="47"/>
      <c r="W27" s="47"/>
      <c r="X27" s="37"/>
      <c r="Y27" s="8"/>
      <c r="Z27" s="8"/>
      <c r="AA27" s="8"/>
      <c r="AB27" s="8"/>
      <c r="AC27" s="8"/>
      <c r="AD27" s="13"/>
    </row>
    <row r="28" spans="2:33" x14ac:dyDescent="0.2">
      <c r="B28" s="171" t="s">
        <v>131</v>
      </c>
      <c r="C28" s="172"/>
      <c r="D28" s="172"/>
      <c r="E28" s="173"/>
      <c r="F28" s="70" t="s">
        <v>132</v>
      </c>
      <c r="G28" s="111" t="s">
        <v>133</v>
      </c>
      <c r="H28" s="28"/>
      <c r="I28" s="164"/>
      <c r="J28" s="164"/>
      <c r="K28" s="164"/>
      <c r="L28" s="164"/>
      <c r="M28" s="164"/>
      <c r="N28" s="164"/>
      <c r="O28" s="28">
        <v>10000</v>
      </c>
      <c r="P28" s="28">
        <v>10000</v>
      </c>
      <c r="Q28" s="28">
        <v>10000</v>
      </c>
      <c r="R28" s="28"/>
      <c r="S28" s="64">
        <f>H28+O28-Q28</f>
        <v>0</v>
      </c>
      <c r="T28" s="28"/>
      <c r="U28" s="28"/>
      <c r="V28" s="59"/>
      <c r="W28" s="59"/>
      <c r="X28" s="60"/>
      <c r="Y28" s="8" t="str">
        <f>IF(B28="","00000000000000000",B28)&amp;IF(F28="","000000",F28)&amp;IF(G28="","000",G28)</f>
        <v>07030000000000244230234006</v>
      </c>
      <c r="Z28" s="23"/>
      <c r="AA28" s="23"/>
      <c r="AB28" s="23"/>
      <c r="AC28" s="23"/>
      <c r="AD28" s="14"/>
      <c r="AE28" s="26"/>
      <c r="AF28" s="27"/>
      <c r="AG28" s="27"/>
    </row>
    <row r="29" spans="2:33" x14ac:dyDescent="0.2">
      <c r="B29" s="165" t="s">
        <v>42</v>
      </c>
      <c r="C29" s="166"/>
      <c r="D29" s="166"/>
      <c r="E29" s="167"/>
      <c r="F29" s="169" t="s">
        <v>134</v>
      </c>
      <c r="G29" s="170"/>
      <c r="H29" s="62"/>
      <c r="I29" s="168"/>
      <c r="J29" s="168"/>
      <c r="K29" s="168"/>
      <c r="L29" s="168"/>
      <c r="M29" s="168"/>
      <c r="N29" s="168"/>
      <c r="O29" s="62">
        <v>10000</v>
      </c>
      <c r="P29" s="62">
        <v>10000</v>
      </c>
      <c r="Q29" s="62">
        <v>10000</v>
      </c>
      <c r="R29" s="62"/>
      <c r="S29" s="62">
        <v>0</v>
      </c>
      <c r="T29" s="62"/>
      <c r="U29" s="62"/>
      <c r="V29" s="62"/>
      <c r="W29" s="62"/>
      <c r="X29" s="49"/>
      <c r="Y29" s="23"/>
      <c r="Z29" s="23"/>
      <c r="AA29" s="23"/>
      <c r="AB29" s="23"/>
      <c r="AC29" s="23"/>
      <c r="AD29" s="14"/>
      <c r="AE29" s="26"/>
      <c r="AF29" s="27"/>
      <c r="AG29" s="27"/>
    </row>
    <row r="30" spans="2:33" x14ac:dyDescent="0.2">
      <c r="B30" s="171" t="s">
        <v>131</v>
      </c>
      <c r="C30" s="172"/>
      <c r="D30" s="172"/>
      <c r="E30" s="173"/>
      <c r="F30" s="70" t="s">
        <v>135</v>
      </c>
      <c r="G30" s="111" t="s">
        <v>136</v>
      </c>
      <c r="H30" s="28"/>
      <c r="I30" s="164"/>
      <c r="J30" s="164"/>
      <c r="K30" s="164"/>
      <c r="L30" s="164"/>
      <c r="M30" s="164"/>
      <c r="N30" s="164"/>
      <c r="O30" s="28">
        <v>1134</v>
      </c>
      <c r="P30" s="28"/>
      <c r="Q30" s="28"/>
      <c r="R30" s="28"/>
      <c r="S30" s="64">
        <f>H30+O30-Q30</f>
        <v>1134</v>
      </c>
      <c r="T30" s="28"/>
      <c r="U30" s="28"/>
      <c r="V30" s="59"/>
      <c r="W30" s="59"/>
      <c r="X30" s="60"/>
      <c r="Y30" s="8" t="str">
        <f>IF(B30="","00000000000000000",B30)&amp;IF(F30="","000000",F30)&amp;IF(G30="","000",G30)</f>
        <v>07030000000000244420834007</v>
      </c>
      <c r="Z30" s="23"/>
      <c r="AA30" s="23"/>
      <c r="AB30" s="23"/>
      <c r="AC30" s="23"/>
      <c r="AD30" s="14"/>
      <c r="AE30" s="26"/>
      <c r="AF30" s="27"/>
      <c r="AG30" s="27"/>
    </row>
    <row r="31" spans="2:33" x14ac:dyDescent="0.2">
      <c r="B31" s="165" t="s">
        <v>42</v>
      </c>
      <c r="C31" s="166"/>
      <c r="D31" s="166"/>
      <c r="E31" s="167"/>
      <c r="F31" s="169" t="s">
        <v>137</v>
      </c>
      <c r="G31" s="170"/>
      <c r="H31" s="62"/>
      <c r="I31" s="168"/>
      <c r="J31" s="168"/>
      <c r="K31" s="168"/>
      <c r="L31" s="168"/>
      <c r="M31" s="168"/>
      <c r="N31" s="168"/>
      <c r="O31" s="62">
        <v>1134</v>
      </c>
      <c r="P31" s="62"/>
      <c r="Q31" s="62"/>
      <c r="R31" s="62"/>
      <c r="S31" s="62">
        <v>1134</v>
      </c>
      <c r="T31" s="62"/>
      <c r="U31" s="62"/>
      <c r="V31" s="62"/>
      <c r="W31" s="62"/>
      <c r="X31" s="49"/>
      <c r="Y31" s="23"/>
      <c r="Z31" s="23"/>
      <c r="AA31" s="23"/>
      <c r="AB31" s="23"/>
      <c r="AC31" s="23"/>
      <c r="AD31" s="14"/>
      <c r="AE31" s="26"/>
      <c r="AF31" s="27"/>
      <c r="AG31" s="27"/>
    </row>
    <row r="32" spans="2:33" x14ac:dyDescent="0.2">
      <c r="B32" s="171" t="s">
        <v>112</v>
      </c>
      <c r="C32" s="172"/>
      <c r="D32" s="172"/>
      <c r="E32" s="173"/>
      <c r="F32" s="70" t="s">
        <v>138</v>
      </c>
      <c r="G32" s="111" t="s">
        <v>136</v>
      </c>
      <c r="H32" s="28"/>
      <c r="I32" s="164"/>
      <c r="J32" s="164"/>
      <c r="K32" s="164"/>
      <c r="L32" s="164"/>
      <c r="M32" s="164"/>
      <c r="N32" s="164"/>
      <c r="O32" s="28">
        <v>14854187.720000001</v>
      </c>
      <c r="P32" s="28">
        <v>14854187.720000001</v>
      </c>
      <c r="Q32" s="28">
        <v>14854187.720000001</v>
      </c>
      <c r="R32" s="28">
        <v>2196079.52</v>
      </c>
      <c r="S32" s="64">
        <f>H32+O32-Q32</f>
        <v>0</v>
      </c>
      <c r="T32" s="28"/>
      <c r="U32" s="28"/>
      <c r="V32" s="59"/>
      <c r="W32" s="59"/>
      <c r="X32" s="60"/>
      <c r="Y32" s="8" t="str">
        <f>IF(B32="","00000000000000000",B32)&amp;IF(F32="","000000",F32)&amp;IF(G32="","000",G32)</f>
        <v>07030000000000111430211007</v>
      </c>
      <c r="Z32" s="23"/>
      <c r="AA32" s="23"/>
      <c r="AB32" s="23"/>
      <c r="AC32" s="23"/>
      <c r="AD32" s="14"/>
      <c r="AE32" s="26"/>
      <c r="AF32" s="27"/>
      <c r="AG32" s="27"/>
    </row>
    <row r="33" spans="2:33" x14ac:dyDescent="0.2">
      <c r="B33" s="165" t="s">
        <v>42</v>
      </c>
      <c r="C33" s="166"/>
      <c r="D33" s="166"/>
      <c r="E33" s="167"/>
      <c r="F33" s="169" t="s">
        <v>139</v>
      </c>
      <c r="G33" s="170"/>
      <c r="H33" s="62"/>
      <c r="I33" s="168"/>
      <c r="J33" s="168"/>
      <c r="K33" s="168"/>
      <c r="L33" s="168"/>
      <c r="M33" s="168"/>
      <c r="N33" s="168"/>
      <c r="O33" s="62">
        <v>14854187.720000001</v>
      </c>
      <c r="P33" s="62">
        <v>14854187.720000001</v>
      </c>
      <c r="Q33" s="62">
        <v>14854187.720000001</v>
      </c>
      <c r="R33" s="62">
        <v>2196079.52</v>
      </c>
      <c r="S33" s="62">
        <v>0</v>
      </c>
      <c r="T33" s="62"/>
      <c r="U33" s="62"/>
      <c r="V33" s="62"/>
      <c r="W33" s="62"/>
      <c r="X33" s="49"/>
      <c r="Y33" s="23"/>
      <c r="Z33" s="23"/>
      <c r="AA33" s="23"/>
      <c r="AB33" s="23"/>
      <c r="AC33" s="23"/>
      <c r="AD33" s="14"/>
      <c r="AE33" s="26"/>
      <c r="AF33" s="27"/>
      <c r="AG33" s="27"/>
    </row>
    <row r="34" spans="2:33" x14ac:dyDescent="0.2">
      <c r="B34" s="171" t="s">
        <v>131</v>
      </c>
      <c r="C34" s="172"/>
      <c r="D34" s="172"/>
      <c r="E34" s="173"/>
      <c r="F34" s="70" t="s">
        <v>140</v>
      </c>
      <c r="G34" s="111" t="s">
        <v>141</v>
      </c>
      <c r="H34" s="28">
        <v>0</v>
      </c>
      <c r="I34" s="164"/>
      <c r="J34" s="164"/>
      <c r="K34" s="164"/>
      <c r="L34" s="164"/>
      <c r="M34" s="164"/>
      <c r="N34" s="164"/>
      <c r="O34" s="28">
        <v>185615.96</v>
      </c>
      <c r="P34" s="28">
        <v>185615.96</v>
      </c>
      <c r="Q34" s="28">
        <v>185615.96</v>
      </c>
      <c r="R34" s="28"/>
      <c r="S34" s="64">
        <f>H34+O34-Q34</f>
        <v>0</v>
      </c>
      <c r="T34" s="28"/>
      <c r="U34" s="28"/>
      <c r="V34" s="59"/>
      <c r="W34" s="59"/>
      <c r="X34" s="60"/>
      <c r="Y34" s="8" t="str">
        <f>IF(B34="","00000000000000000",B34)&amp;IF(F34="","000000",F34)&amp;IF(G34="","000",G34)</f>
        <v>07030000000000244430221004</v>
      </c>
      <c r="Z34" s="23"/>
      <c r="AA34" s="23"/>
      <c r="AB34" s="23"/>
      <c r="AC34" s="23"/>
      <c r="AD34" s="14"/>
      <c r="AE34" s="26"/>
      <c r="AF34" s="27"/>
      <c r="AG34" s="27"/>
    </row>
    <row r="35" spans="2:33" x14ac:dyDescent="0.2">
      <c r="B35" s="165" t="s">
        <v>42</v>
      </c>
      <c r="C35" s="166"/>
      <c r="D35" s="166"/>
      <c r="E35" s="167"/>
      <c r="F35" s="169" t="s">
        <v>142</v>
      </c>
      <c r="G35" s="170"/>
      <c r="H35" s="62">
        <v>0</v>
      </c>
      <c r="I35" s="168"/>
      <c r="J35" s="168"/>
      <c r="K35" s="168"/>
      <c r="L35" s="168"/>
      <c r="M35" s="168"/>
      <c r="N35" s="168"/>
      <c r="O35" s="62">
        <v>185615.96</v>
      </c>
      <c r="P35" s="62">
        <v>185615.96</v>
      </c>
      <c r="Q35" s="62">
        <v>185615.96</v>
      </c>
      <c r="R35" s="62"/>
      <c r="S35" s="62">
        <v>0</v>
      </c>
      <c r="T35" s="62"/>
      <c r="U35" s="62"/>
      <c r="V35" s="62"/>
      <c r="W35" s="62"/>
      <c r="X35" s="49"/>
      <c r="Y35" s="23"/>
      <c r="Z35" s="23"/>
      <c r="AA35" s="23"/>
      <c r="AB35" s="23"/>
      <c r="AC35" s="23"/>
      <c r="AD35" s="14"/>
      <c r="AE35" s="26"/>
      <c r="AF35" s="27"/>
      <c r="AG35" s="27"/>
    </row>
    <row r="36" spans="2:33" x14ac:dyDescent="0.2">
      <c r="B36" s="171" t="s">
        <v>131</v>
      </c>
      <c r="C36" s="172"/>
      <c r="D36" s="172"/>
      <c r="E36" s="173"/>
      <c r="F36" s="70" t="s">
        <v>143</v>
      </c>
      <c r="G36" s="111" t="s">
        <v>144</v>
      </c>
      <c r="H36" s="28"/>
      <c r="I36" s="164"/>
      <c r="J36" s="164"/>
      <c r="K36" s="164"/>
      <c r="L36" s="164"/>
      <c r="M36" s="164"/>
      <c r="N36" s="164"/>
      <c r="O36" s="28">
        <v>19734.48</v>
      </c>
      <c r="P36" s="28">
        <v>19734.48</v>
      </c>
      <c r="Q36" s="28">
        <v>19734.48</v>
      </c>
      <c r="R36" s="28"/>
      <c r="S36" s="64">
        <f>H36+O36-Q36</f>
        <v>0</v>
      </c>
      <c r="T36" s="28"/>
      <c r="U36" s="28"/>
      <c r="V36" s="59"/>
      <c r="W36" s="59"/>
      <c r="X36" s="60"/>
      <c r="Y36" s="8" t="str">
        <f>IF(B36="","00000000000000000",B36)&amp;IF(F36="","000000",F36)&amp;IF(G36="","000",G36)</f>
        <v>07030000000000244430223003</v>
      </c>
      <c r="Z36" s="23"/>
      <c r="AA36" s="23"/>
      <c r="AB36" s="23"/>
      <c r="AC36" s="23"/>
      <c r="AD36" s="14"/>
      <c r="AE36" s="26"/>
      <c r="AF36" s="27"/>
      <c r="AG36" s="27"/>
    </row>
    <row r="37" spans="2:33" x14ac:dyDescent="0.2">
      <c r="B37" s="171" t="s">
        <v>145</v>
      </c>
      <c r="C37" s="172"/>
      <c r="D37" s="172"/>
      <c r="E37" s="173"/>
      <c r="F37" s="70" t="s">
        <v>143</v>
      </c>
      <c r="G37" s="111" t="s">
        <v>144</v>
      </c>
      <c r="H37" s="28"/>
      <c r="I37" s="164"/>
      <c r="J37" s="164"/>
      <c r="K37" s="164"/>
      <c r="L37" s="164"/>
      <c r="M37" s="164"/>
      <c r="N37" s="164"/>
      <c r="O37" s="28">
        <v>42265.52</v>
      </c>
      <c r="P37" s="28">
        <v>42265.52</v>
      </c>
      <c r="Q37" s="28">
        <v>42265.52</v>
      </c>
      <c r="R37" s="28"/>
      <c r="S37" s="64">
        <f>H37+O37-Q37</f>
        <v>0</v>
      </c>
      <c r="T37" s="28"/>
      <c r="U37" s="28"/>
      <c r="V37" s="59"/>
      <c r="W37" s="59"/>
      <c r="X37" s="60"/>
      <c r="Y37" s="8" t="str">
        <f>IF(B37="","00000000000000000",B37)&amp;IF(F37="","000000",F37)&amp;IF(G37="","000",G37)</f>
        <v>07030000000000247430223003</v>
      </c>
      <c r="Z37" s="23"/>
      <c r="AA37" s="23"/>
      <c r="AB37" s="23"/>
      <c r="AC37" s="23"/>
      <c r="AD37" s="14"/>
      <c r="AE37" s="26"/>
      <c r="AF37" s="27"/>
      <c r="AG37" s="27"/>
    </row>
    <row r="38" spans="2:33" x14ac:dyDescent="0.2">
      <c r="B38" s="171" t="s">
        <v>145</v>
      </c>
      <c r="C38" s="172"/>
      <c r="D38" s="172"/>
      <c r="E38" s="173"/>
      <c r="F38" s="70" t="s">
        <v>143</v>
      </c>
      <c r="G38" s="111" t="s">
        <v>141</v>
      </c>
      <c r="H38" s="28"/>
      <c r="I38" s="164"/>
      <c r="J38" s="164"/>
      <c r="K38" s="164"/>
      <c r="L38" s="164"/>
      <c r="M38" s="164"/>
      <c r="N38" s="164"/>
      <c r="O38" s="28">
        <v>2192182.83</v>
      </c>
      <c r="P38" s="28">
        <v>2192182.83</v>
      </c>
      <c r="Q38" s="28">
        <v>2135938.06</v>
      </c>
      <c r="R38" s="28"/>
      <c r="S38" s="64">
        <f>H38+O38-Q38</f>
        <v>56244.77</v>
      </c>
      <c r="T38" s="28"/>
      <c r="U38" s="28"/>
      <c r="V38" s="59"/>
      <c r="W38" s="59"/>
      <c r="X38" s="60"/>
      <c r="Y38" s="8" t="str">
        <f>IF(B38="","00000000000000000",B38)&amp;IF(F38="","000000",F38)&amp;IF(G38="","000",G38)</f>
        <v>07030000000000247430223004</v>
      </c>
      <c r="Z38" s="23"/>
      <c r="AA38" s="23"/>
      <c r="AB38" s="23"/>
      <c r="AC38" s="23"/>
      <c r="AD38" s="14"/>
      <c r="AE38" s="26"/>
      <c r="AF38" s="27"/>
      <c r="AG38" s="27"/>
    </row>
    <row r="39" spans="2:33" x14ac:dyDescent="0.2">
      <c r="B39" s="165" t="s">
        <v>42</v>
      </c>
      <c r="C39" s="166"/>
      <c r="D39" s="166"/>
      <c r="E39" s="167"/>
      <c r="F39" s="169" t="s">
        <v>146</v>
      </c>
      <c r="G39" s="170"/>
      <c r="H39" s="62"/>
      <c r="I39" s="168"/>
      <c r="J39" s="168"/>
      <c r="K39" s="168"/>
      <c r="L39" s="168"/>
      <c r="M39" s="168"/>
      <c r="N39" s="168"/>
      <c r="O39" s="62">
        <v>2254182.83</v>
      </c>
      <c r="P39" s="62">
        <v>2254182.83</v>
      </c>
      <c r="Q39" s="62">
        <v>2197938.06</v>
      </c>
      <c r="R39" s="62"/>
      <c r="S39" s="62">
        <v>56244.77</v>
      </c>
      <c r="T39" s="62"/>
      <c r="U39" s="62"/>
      <c r="V39" s="62"/>
      <c r="W39" s="62"/>
      <c r="X39" s="49"/>
      <c r="Y39" s="23"/>
      <c r="Z39" s="23"/>
      <c r="AA39" s="23"/>
      <c r="AB39" s="23"/>
      <c r="AC39" s="23"/>
      <c r="AD39" s="14"/>
      <c r="AE39" s="26"/>
      <c r="AF39" s="27"/>
      <c r="AG39" s="27"/>
    </row>
    <row r="40" spans="2:33" x14ac:dyDescent="0.2">
      <c r="B40" s="171" t="s">
        <v>131</v>
      </c>
      <c r="C40" s="172"/>
      <c r="D40" s="172"/>
      <c r="E40" s="173"/>
      <c r="F40" s="70" t="s">
        <v>147</v>
      </c>
      <c r="G40" s="111" t="s">
        <v>148</v>
      </c>
      <c r="H40" s="28"/>
      <c r="I40" s="164"/>
      <c r="J40" s="164"/>
      <c r="K40" s="164"/>
      <c r="L40" s="164"/>
      <c r="M40" s="164"/>
      <c r="N40" s="164"/>
      <c r="O40" s="28">
        <v>98913.600000000006</v>
      </c>
      <c r="P40" s="28">
        <v>98913.600000000006</v>
      </c>
      <c r="Q40" s="28">
        <v>98913.600000000006</v>
      </c>
      <c r="R40" s="28"/>
      <c r="S40" s="64">
        <f>H40+O40-Q40</f>
        <v>0</v>
      </c>
      <c r="T40" s="28"/>
      <c r="U40" s="28"/>
      <c r="V40" s="59"/>
      <c r="W40" s="59"/>
      <c r="X40" s="60"/>
      <c r="Y40" s="8" t="str">
        <f>IF(B40="","00000000000000000",B40)&amp;IF(F40="","000000",F40)&amp;IF(G40="","000",G40)</f>
        <v>07030000000000244430225002</v>
      </c>
      <c r="Z40" s="23"/>
      <c r="AA40" s="23"/>
      <c r="AB40" s="23"/>
      <c r="AC40" s="23"/>
      <c r="AD40" s="14"/>
      <c r="AE40" s="26"/>
      <c r="AF40" s="27"/>
      <c r="AG40" s="27"/>
    </row>
    <row r="41" spans="2:33" x14ac:dyDescent="0.2">
      <c r="B41" s="171" t="s">
        <v>131</v>
      </c>
      <c r="C41" s="172"/>
      <c r="D41" s="172"/>
      <c r="E41" s="173"/>
      <c r="F41" s="70" t="s">
        <v>147</v>
      </c>
      <c r="G41" s="111" t="s">
        <v>141</v>
      </c>
      <c r="H41" s="28"/>
      <c r="I41" s="164"/>
      <c r="J41" s="164"/>
      <c r="K41" s="164"/>
      <c r="L41" s="164"/>
      <c r="M41" s="164"/>
      <c r="N41" s="164"/>
      <c r="O41" s="28">
        <v>442445.87</v>
      </c>
      <c r="P41" s="28">
        <v>442445.87</v>
      </c>
      <c r="Q41" s="28">
        <v>161229.87</v>
      </c>
      <c r="R41" s="28"/>
      <c r="S41" s="64">
        <f>H41+O41-Q41</f>
        <v>281216</v>
      </c>
      <c r="T41" s="28"/>
      <c r="U41" s="28">
        <v>265584</v>
      </c>
      <c r="V41" s="59"/>
      <c r="W41" s="59"/>
      <c r="X41" s="60"/>
      <c r="Y41" s="8" t="str">
        <f>IF(B41="","00000000000000000",B41)&amp;IF(F41="","000000",F41)&amp;IF(G41="","000",G41)</f>
        <v>07030000000000244430225004</v>
      </c>
      <c r="Z41" s="23"/>
      <c r="AA41" s="23"/>
      <c r="AB41" s="23"/>
      <c r="AC41" s="23"/>
      <c r="AD41" s="14"/>
      <c r="AE41" s="26"/>
      <c r="AF41" s="27"/>
      <c r="AG41" s="27"/>
    </row>
    <row r="42" spans="2:33" x14ac:dyDescent="0.2">
      <c r="B42" s="171" t="s">
        <v>131</v>
      </c>
      <c r="C42" s="172"/>
      <c r="D42" s="172"/>
      <c r="E42" s="173"/>
      <c r="F42" s="70" t="s">
        <v>147</v>
      </c>
      <c r="G42" s="111" t="s">
        <v>133</v>
      </c>
      <c r="H42" s="28"/>
      <c r="I42" s="164"/>
      <c r="J42" s="164"/>
      <c r="K42" s="164"/>
      <c r="L42" s="164"/>
      <c r="M42" s="164"/>
      <c r="N42" s="164"/>
      <c r="O42" s="28">
        <v>25250</v>
      </c>
      <c r="P42" s="28">
        <v>25250</v>
      </c>
      <c r="Q42" s="28">
        <v>25250</v>
      </c>
      <c r="R42" s="28"/>
      <c r="S42" s="64">
        <f>H42+O42-Q42</f>
        <v>0</v>
      </c>
      <c r="T42" s="28"/>
      <c r="U42" s="28"/>
      <c r="V42" s="59"/>
      <c r="W42" s="59"/>
      <c r="X42" s="60"/>
      <c r="Y42" s="8" t="str">
        <f>IF(B42="","00000000000000000",B42)&amp;IF(F42="","000000",F42)&amp;IF(G42="","000",G42)</f>
        <v>07030000000000244430225006</v>
      </c>
      <c r="Z42" s="23"/>
      <c r="AA42" s="23"/>
      <c r="AB42" s="23"/>
      <c r="AC42" s="23"/>
      <c r="AD42" s="14"/>
      <c r="AE42" s="26"/>
      <c r="AF42" s="27"/>
      <c r="AG42" s="27"/>
    </row>
    <row r="43" spans="2:33" x14ac:dyDescent="0.2">
      <c r="B43" s="165" t="s">
        <v>42</v>
      </c>
      <c r="C43" s="166"/>
      <c r="D43" s="166"/>
      <c r="E43" s="167"/>
      <c r="F43" s="169" t="s">
        <v>149</v>
      </c>
      <c r="G43" s="170"/>
      <c r="H43" s="62"/>
      <c r="I43" s="168"/>
      <c r="J43" s="168"/>
      <c r="K43" s="168"/>
      <c r="L43" s="168"/>
      <c r="M43" s="168"/>
      <c r="N43" s="168"/>
      <c r="O43" s="62">
        <v>566609.47</v>
      </c>
      <c r="P43" s="62">
        <v>566609.47</v>
      </c>
      <c r="Q43" s="62">
        <v>285393.46999999997</v>
      </c>
      <c r="R43" s="62"/>
      <c r="S43" s="62">
        <v>281216</v>
      </c>
      <c r="T43" s="62"/>
      <c r="U43" s="62">
        <v>265584</v>
      </c>
      <c r="V43" s="62"/>
      <c r="W43" s="62"/>
      <c r="X43" s="49"/>
      <c r="Y43" s="23"/>
      <c r="Z43" s="23"/>
      <c r="AA43" s="23"/>
      <c r="AB43" s="23"/>
      <c r="AC43" s="23"/>
      <c r="AD43" s="14"/>
      <c r="AE43" s="26"/>
      <c r="AF43" s="27"/>
      <c r="AG43" s="27"/>
    </row>
    <row r="44" spans="2:33" x14ac:dyDescent="0.2">
      <c r="B44" s="171" t="s">
        <v>131</v>
      </c>
      <c r="C44" s="172"/>
      <c r="D44" s="172"/>
      <c r="E44" s="173"/>
      <c r="F44" s="70" t="s">
        <v>150</v>
      </c>
      <c r="G44" s="111" t="s">
        <v>148</v>
      </c>
      <c r="H44" s="28"/>
      <c r="I44" s="164"/>
      <c r="J44" s="164"/>
      <c r="K44" s="164"/>
      <c r="L44" s="164"/>
      <c r="M44" s="164"/>
      <c r="N44" s="164"/>
      <c r="O44" s="28">
        <v>204209.76</v>
      </c>
      <c r="P44" s="28">
        <v>204209.76</v>
      </c>
      <c r="Q44" s="28">
        <v>204209.76</v>
      </c>
      <c r="R44" s="28"/>
      <c r="S44" s="64">
        <f>H44+O44-Q44</f>
        <v>0</v>
      </c>
      <c r="T44" s="28"/>
      <c r="U44" s="28"/>
      <c r="V44" s="59"/>
      <c r="W44" s="59"/>
      <c r="X44" s="60"/>
      <c r="Y44" s="8" t="str">
        <f>IF(B44="","00000000000000000",B44)&amp;IF(F44="","000000",F44)&amp;IF(G44="","000",G44)</f>
        <v>07030000000000244430226002</v>
      </c>
      <c r="Z44" s="23"/>
      <c r="AA44" s="23"/>
      <c r="AB44" s="23"/>
      <c r="AC44" s="23"/>
      <c r="AD44" s="14"/>
      <c r="AE44" s="26"/>
      <c r="AF44" s="27"/>
      <c r="AG44" s="27"/>
    </row>
    <row r="45" spans="2:33" x14ac:dyDescent="0.2">
      <c r="B45" s="171" t="s">
        <v>131</v>
      </c>
      <c r="C45" s="172"/>
      <c r="D45" s="172"/>
      <c r="E45" s="173"/>
      <c r="F45" s="70" t="s">
        <v>150</v>
      </c>
      <c r="G45" s="111" t="s">
        <v>141</v>
      </c>
      <c r="H45" s="28"/>
      <c r="I45" s="164"/>
      <c r="J45" s="164"/>
      <c r="K45" s="164"/>
      <c r="L45" s="164"/>
      <c r="M45" s="164"/>
      <c r="N45" s="164"/>
      <c r="O45" s="28">
        <v>289205.59999999998</v>
      </c>
      <c r="P45" s="28">
        <v>289205.59999999998</v>
      </c>
      <c r="Q45" s="28">
        <v>271705.59999999998</v>
      </c>
      <c r="R45" s="28"/>
      <c r="S45" s="64">
        <f>H45+O45-Q45</f>
        <v>17500</v>
      </c>
      <c r="T45" s="28"/>
      <c r="U45" s="28">
        <v>14000</v>
      </c>
      <c r="V45" s="59"/>
      <c r="W45" s="59"/>
      <c r="X45" s="60"/>
      <c r="Y45" s="8" t="str">
        <f>IF(B45="","00000000000000000",B45)&amp;IF(F45="","000000",F45)&amp;IF(G45="","000",G45)</f>
        <v>07030000000000244430226004</v>
      </c>
      <c r="Z45" s="23"/>
      <c r="AA45" s="23"/>
      <c r="AB45" s="23"/>
      <c r="AC45" s="23"/>
      <c r="AD45" s="14"/>
      <c r="AE45" s="26"/>
      <c r="AF45" s="27"/>
      <c r="AG45" s="27"/>
    </row>
    <row r="46" spans="2:33" x14ac:dyDescent="0.2">
      <c r="B46" s="171" t="s">
        <v>131</v>
      </c>
      <c r="C46" s="172"/>
      <c r="D46" s="172"/>
      <c r="E46" s="173"/>
      <c r="F46" s="70" t="s">
        <v>150</v>
      </c>
      <c r="G46" s="111" t="s">
        <v>133</v>
      </c>
      <c r="H46" s="28"/>
      <c r="I46" s="164"/>
      <c r="J46" s="164"/>
      <c r="K46" s="164"/>
      <c r="L46" s="164"/>
      <c r="M46" s="164"/>
      <c r="N46" s="164"/>
      <c r="O46" s="28">
        <v>63009</v>
      </c>
      <c r="P46" s="28">
        <v>63009</v>
      </c>
      <c r="Q46" s="28">
        <v>63009</v>
      </c>
      <c r="R46" s="28"/>
      <c r="S46" s="64">
        <f>H46+O46-Q46</f>
        <v>0</v>
      </c>
      <c r="T46" s="28"/>
      <c r="U46" s="28"/>
      <c r="V46" s="59"/>
      <c r="W46" s="59"/>
      <c r="X46" s="60"/>
      <c r="Y46" s="8" t="str">
        <f>IF(B46="","00000000000000000",B46)&amp;IF(F46="","000000",F46)&amp;IF(G46="","000",G46)</f>
        <v>07030000000000244430226006</v>
      </c>
      <c r="Z46" s="23"/>
      <c r="AA46" s="23"/>
      <c r="AB46" s="23"/>
      <c r="AC46" s="23"/>
      <c r="AD46" s="14"/>
      <c r="AE46" s="26"/>
      <c r="AF46" s="27"/>
      <c r="AG46" s="27"/>
    </row>
    <row r="47" spans="2:33" x14ac:dyDescent="0.2">
      <c r="B47" s="165" t="s">
        <v>42</v>
      </c>
      <c r="C47" s="166"/>
      <c r="D47" s="166"/>
      <c r="E47" s="167"/>
      <c r="F47" s="169" t="s">
        <v>151</v>
      </c>
      <c r="G47" s="170"/>
      <c r="H47" s="62"/>
      <c r="I47" s="168"/>
      <c r="J47" s="168"/>
      <c r="K47" s="168"/>
      <c r="L47" s="168"/>
      <c r="M47" s="168"/>
      <c r="N47" s="168"/>
      <c r="O47" s="62">
        <v>556424.36</v>
      </c>
      <c r="P47" s="62">
        <v>556424.36</v>
      </c>
      <c r="Q47" s="62">
        <v>538924.36</v>
      </c>
      <c r="R47" s="62"/>
      <c r="S47" s="62">
        <v>17500</v>
      </c>
      <c r="T47" s="62"/>
      <c r="U47" s="62">
        <v>14000</v>
      </c>
      <c r="V47" s="62"/>
      <c r="W47" s="62"/>
      <c r="X47" s="49"/>
      <c r="Y47" s="23"/>
      <c r="Z47" s="23"/>
      <c r="AA47" s="23"/>
      <c r="AB47" s="23"/>
      <c r="AC47" s="23"/>
      <c r="AD47" s="14"/>
      <c r="AE47" s="26"/>
      <c r="AF47" s="27"/>
      <c r="AG47" s="27"/>
    </row>
    <row r="48" spans="2:33" x14ac:dyDescent="0.2">
      <c r="B48" s="171" t="s">
        <v>131</v>
      </c>
      <c r="C48" s="172"/>
      <c r="D48" s="172"/>
      <c r="E48" s="173"/>
      <c r="F48" s="70" t="s">
        <v>152</v>
      </c>
      <c r="G48" s="111" t="s">
        <v>153</v>
      </c>
      <c r="H48" s="28"/>
      <c r="I48" s="164"/>
      <c r="J48" s="164"/>
      <c r="K48" s="164"/>
      <c r="L48" s="164"/>
      <c r="M48" s="164"/>
      <c r="N48" s="164"/>
      <c r="O48" s="28">
        <v>2012.87</v>
      </c>
      <c r="P48" s="28">
        <v>2012.87</v>
      </c>
      <c r="Q48" s="28">
        <v>2012.87</v>
      </c>
      <c r="R48" s="28"/>
      <c r="S48" s="64">
        <f>H48+O48-Q48</f>
        <v>0</v>
      </c>
      <c r="T48" s="28"/>
      <c r="U48" s="28"/>
      <c r="V48" s="59"/>
      <c r="W48" s="59"/>
      <c r="X48" s="60"/>
      <c r="Y48" s="8" t="str">
        <f>IF(B48="","00000000000000000",B48)&amp;IF(F48="","000000",F48)&amp;IF(G48="","000",G48)</f>
        <v>07030000000000244430227005</v>
      </c>
      <c r="Z48" s="23"/>
      <c r="AA48" s="23"/>
      <c r="AB48" s="23"/>
      <c r="AC48" s="23"/>
      <c r="AD48" s="14"/>
      <c r="AE48" s="26"/>
      <c r="AF48" s="27"/>
      <c r="AG48" s="27"/>
    </row>
    <row r="49" spans="2:33" x14ac:dyDescent="0.2">
      <c r="B49" s="165" t="s">
        <v>42</v>
      </c>
      <c r="C49" s="166"/>
      <c r="D49" s="166"/>
      <c r="E49" s="167"/>
      <c r="F49" s="169" t="s">
        <v>154</v>
      </c>
      <c r="G49" s="170"/>
      <c r="H49" s="62"/>
      <c r="I49" s="168"/>
      <c r="J49" s="168"/>
      <c r="K49" s="168"/>
      <c r="L49" s="168"/>
      <c r="M49" s="168"/>
      <c r="N49" s="168"/>
      <c r="O49" s="62">
        <v>2012.87</v>
      </c>
      <c r="P49" s="62">
        <v>2012.87</v>
      </c>
      <c r="Q49" s="62">
        <v>2012.87</v>
      </c>
      <c r="R49" s="62"/>
      <c r="S49" s="62">
        <v>0</v>
      </c>
      <c r="T49" s="62"/>
      <c r="U49" s="62"/>
      <c r="V49" s="62"/>
      <c r="W49" s="62"/>
      <c r="X49" s="49"/>
      <c r="Y49" s="23"/>
      <c r="Z49" s="23"/>
      <c r="AA49" s="23"/>
      <c r="AB49" s="23"/>
      <c r="AC49" s="23"/>
      <c r="AD49" s="14"/>
      <c r="AE49" s="26"/>
      <c r="AF49" s="27"/>
      <c r="AG49" s="27"/>
    </row>
    <row r="50" spans="2:33" x14ac:dyDescent="0.2">
      <c r="B50" s="171" t="s">
        <v>131</v>
      </c>
      <c r="C50" s="172"/>
      <c r="D50" s="172"/>
      <c r="E50" s="173"/>
      <c r="F50" s="70" t="s">
        <v>155</v>
      </c>
      <c r="G50" s="111" t="s">
        <v>141</v>
      </c>
      <c r="H50" s="28"/>
      <c r="I50" s="164"/>
      <c r="J50" s="164"/>
      <c r="K50" s="164"/>
      <c r="L50" s="164"/>
      <c r="M50" s="164"/>
      <c r="N50" s="164"/>
      <c r="O50" s="28">
        <v>9370</v>
      </c>
      <c r="P50" s="28">
        <v>9370</v>
      </c>
      <c r="Q50" s="28">
        <v>9370</v>
      </c>
      <c r="R50" s="28"/>
      <c r="S50" s="64">
        <f>H50+O50-Q50</f>
        <v>0</v>
      </c>
      <c r="T50" s="28"/>
      <c r="U50" s="28"/>
      <c r="V50" s="59"/>
      <c r="W50" s="59"/>
      <c r="X50" s="60"/>
      <c r="Y50" s="8" t="str">
        <f>IF(B50="","00000000000000000",B50)&amp;IF(F50="","000000",F50)&amp;IF(G50="","000",G50)</f>
        <v>07030000000000244430231004</v>
      </c>
      <c r="Z50" s="23"/>
      <c r="AA50" s="23"/>
      <c r="AB50" s="23"/>
      <c r="AC50" s="23"/>
      <c r="AD50" s="14"/>
      <c r="AE50" s="26"/>
      <c r="AF50" s="27"/>
      <c r="AG50" s="27"/>
    </row>
    <row r="51" spans="2:33" x14ac:dyDescent="0.2">
      <c r="B51" s="165" t="s">
        <v>42</v>
      </c>
      <c r="C51" s="166"/>
      <c r="D51" s="166"/>
      <c r="E51" s="167"/>
      <c r="F51" s="169" t="s">
        <v>156</v>
      </c>
      <c r="G51" s="170"/>
      <c r="H51" s="62"/>
      <c r="I51" s="168"/>
      <c r="J51" s="168"/>
      <c r="K51" s="168"/>
      <c r="L51" s="168"/>
      <c r="M51" s="168"/>
      <c r="N51" s="168"/>
      <c r="O51" s="62">
        <v>9370</v>
      </c>
      <c r="P51" s="62">
        <v>9370</v>
      </c>
      <c r="Q51" s="62">
        <v>9370</v>
      </c>
      <c r="R51" s="62"/>
      <c r="S51" s="62">
        <v>0</v>
      </c>
      <c r="T51" s="62"/>
      <c r="U51" s="62"/>
      <c r="V51" s="62"/>
      <c r="W51" s="62"/>
      <c r="X51" s="49"/>
      <c r="Y51" s="23"/>
      <c r="Z51" s="23"/>
      <c r="AA51" s="23"/>
      <c r="AB51" s="23"/>
      <c r="AC51" s="23"/>
      <c r="AD51" s="14"/>
      <c r="AE51" s="26"/>
      <c r="AF51" s="27"/>
      <c r="AG51" s="27"/>
    </row>
    <row r="52" spans="2:33" x14ac:dyDescent="0.2">
      <c r="B52" s="171" t="s">
        <v>131</v>
      </c>
      <c r="C52" s="172"/>
      <c r="D52" s="172"/>
      <c r="E52" s="173"/>
      <c r="F52" s="70" t="s">
        <v>157</v>
      </c>
      <c r="G52" s="111" t="s">
        <v>133</v>
      </c>
      <c r="H52" s="28"/>
      <c r="I52" s="164"/>
      <c r="J52" s="164"/>
      <c r="K52" s="164"/>
      <c r="L52" s="164"/>
      <c r="M52" s="164"/>
      <c r="N52" s="164"/>
      <c r="O52" s="28">
        <v>151769.82</v>
      </c>
      <c r="P52" s="28">
        <v>151769.82</v>
      </c>
      <c r="Q52" s="28">
        <v>151769.82</v>
      </c>
      <c r="R52" s="28"/>
      <c r="S52" s="64">
        <f>H52+O52-Q52</f>
        <v>0</v>
      </c>
      <c r="T52" s="28"/>
      <c r="U52" s="28"/>
      <c r="V52" s="59"/>
      <c r="W52" s="59"/>
      <c r="X52" s="60"/>
      <c r="Y52" s="8" t="str">
        <f>IF(B52="","00000000000000000",B52)&amp;IF(F52="","000000",F52)&amp;IF(G52="","000",G52)</f>
        <v>07030000000000244430234006</v>
      </c>
      <c r="Z52" s="23"/>
      <c r="AA52" s="23"/>
      <c r="AB52" s="23"/>
      <c r="AC52" s="23"/>
      <c r="AD52" s="14"/>
      <c r="AE52" s="26"/>
      <c r="AF52" s="27"/>
      <c r="AG52" s="27"/>
    </row>
    <row r="53" spans="2:33" x14ac:dyDescent="0.2">
      <c r="B53" s="165" t="s">
        <v>42</v>
      </c>
      <c r="C53" s="166"/>
      <c r="D53" s="166"/>
      <c r="E53" s="167"/>
      <c r="F53" s="169" t="s">
        <v>158</v>
      </c>
      <c r="G53" s="170"/>
      <c r="H53" s="62"/>
      <c r="I53" s="168"/>
      <c r="J53" s="168"/>
      <c r="K53" s="168"/>
      <c r="L53" s="168"/>
      <c r="M53" s="168"/>
      <c r="N53" s="168"/>
      <c r="O53" s="62">
        <v>151769.82</v>
      </c>
      <c r="P53" s="62">
        <v>151769.82</v>
      </c>
      <c r="Q53" s="62">
        <v>151769.82</v>
      </c>
      <c r="R53" s="62"/>
      <c r="S53" s="62">
        <v>0</v>
      </c>
      <c r="T53" s="62"/>
      <c r="U53" s="62"/>
      <c r="V53" s="62"/>
      <c r="W53" s="62"/>
      <c r="X53" s="49"/>
      <c r="Y53" s="23"/>
      <c r="Z53" s="23"/>
      <c r="AA53" s="23"/>
      <c r="AB53" s="23"/>
      <c r="AC53" s="23"/>
      <c r="AD53" s="14"/>
      <c r="AE53" s="26"/>
      <c r="AF53" s="27"/>
      <c r="AG53" s="27"/>
    </row>
    <row r="54" spans="2:33" x14ac:dyDescent="0.2">
      <c r="B54" s="171" t="s">
        <v>112</v>
      </c>
      <c r="C54" s="172"/>
      <c r="D54" s="172"/>
      <c r="E54" s="173"/>
      <c r="F54" s="70" t="s">
        <v>159</v>
      </c>
      <c r="G54" s="111" t="s">
        <v>136</v>
      </c>
      <c r="H54" s="28"/>
      <c r="I54" s="164"/>
      <c r="J54" s="164"/>
      <c r="K54" s="164"/>
      <c r="L54" s="164"/>
      <c r="M54" s="164"/>
      <c r="N54" s="164"/>
      <c r="O54" s="28">
        <v>74401.759999999995</v>
      </c>
      <c r="P54" s="28">
        <v>74401.759999999995</v>
      </c>
      <c r="Q54" s="28">
        <v>74401.759999999995</v>
      </c>
      <c r="R54" s="28">
        <v>9672</v>
      </c>
      <c r="S54" s="64">
        <f>H54+O54-Q54</f>
        <v>0</v>
      </c>
      <c r="T54" s="28"/>
      <c r="U54" s="28"/>
      <c r="V54" s="59"/>
      <c r="W54" s="59"/>
      <c r="X54" s="60"/>
      <c r="Y54" s="8" t="str">
        <f>IF(B54="","00000000000000000",B54)&amp;IF(F54="","000000",F54)&amp;IF(G54="","000",G54)</f>
        <v>07030000000000111430266007</v>
      </c>
      <c r="Z54" s="23"/>
      <c r="AA54" s="23"/>
      <c r="AB54" s="23"/>
      <c r="AC54" s="23"/>
      <c r="AD54" s="14"/>
      <c r="AE54" s="26"/>
      <c r="AF54" s="27"/>
      <c r="AG54" s="27"/>
    </row>
    <row r="55" spans="2:33" x14ac:dyDescent="0.2">
      <c r="B55" s="165" t="s">
        <v>42</v>
      </c>
      <c r="C55" s="166"/>
      <c r="D55" s="166"/>
      <c r="E55" s="167"/>
      <c r="F55" s="169" t="s">
        <v>160</v>
      </c>
      <c r="G55" s="170"/>
      <c r="H55" s="62"/>
      <c r="I55" s="168"/>
      <c r="J55" s="168"/>
      <c r="K55" s="168"/>
      <c r="L55" s="168"/>
      <c r="M55" s="168"/>
      <c r="N55" s="168"/>
      <c r="O55" s="62">
        <v>74401.759999999995</v>
      </c>
      <c r="P55" s="62">
        <v>74401.759999999995</v>
      </c>
      <c r="Q55" s="62">
        <v>74401.759999999995</v>
      </c>
      <c r="R55" s="62">
        <v>9672</v>
      </c>
      <c r="S55" s="62">
        <v>0</v>
      </c>
      <c r="T55" s="62"/>
      <c r="U55" s="62"/>
      <c r="V55" s="62"/>
      <c r="W55" s="62"/>
      <c r="X55" s="49"/>
      <c r="Y55" s="23"/>
      <c r="Z55" s="23"/>
      <c r="AA55" s="23"/>
      <c r="AB55" s="23"/>
      <c r="AC55" s="23"/>
      <c r="AD55" s="14"/>
      <c r="AE55" s="26"/>
      <c r="AF55" s="27"/>
      <c r="AG55" s="27"/>
    </row>
    <row r="56" spans="2:33" x14ac:dyDescent="0.2">
      <c r="B56" s="171" t="s">
        <v>162</v>
      </c>
      <c r="C56" s="172"/>
      <c r="D56" s="172"/>
      <c r="E56" s="173"/>
      <c r="F56" s="70" t="s">
        <v>161</v>
      </c>
      <c r="G56" s="111" t="s">
        <v>136</v>
      </c>
      <c r="H56" s="28"/>
      <c r="I56" s="164"/>
      <c r="J56" s="164"/>
      <c r="K56" s="164"/>
      <c r="L56" s="164"/>
      <c r="M56" s="164"/>
      <c r="N56" s="164"/>
      <c r="O56" s="28">
        <v>5500</v>
      </c>
      <c r="P56" s="28">
        <v>5500</v>
      </c>
      <c r="Q56" s="28">
        <v>5500</v>
      </c>
      <c r="R56" s="28"/>
      <c r="S56" s="64">
        <f>H56+O56-Q56</f>
        <v>0</v>
      </c>
      <c r="T56" s="28"/>
      <c r="U56" s="28"/>
      <c r="V56" s="59"/>
      <c r="W56" s="59"/>
      <c r="X56" s="60"/>
      <c r="Y56" s="8" t="str">
        <f>IF(B56="","00000000000000000",B56)&amp;IF(F56="","000000",F56)&amp;IF(G56="","000",G56)</f>
        <v>07030000000000113430296007</v>
      </c>
      <c r="Z56" s="23"/>
      <c r="AA56" s="23"/>
      <c r="AB56" s="23"/>
      <c r="AC56" s="23"/>
      <c r="AD56" s="14"/>
      <c r="AE56" s="26"/>
      <c r="AF56" s="27"/>
      <c r="AG56" s="27"/>
    </row>
    <row r="57" spans="2:33" x14ac:dyDescent="0.2">
      <c r="B57" s="165" t="s">
        <v>42</v>
      </c>
      <c r="C57" s="166"/>
      <c r="D57" s="166"/>
      <c r="E57" s="167"/>
      <c r="F57" s="169" t="s">
        <v>163</v>
      </c>
      <c r="G57" s="170"/>
      <c r="H57" s="62"/>
      <c r="I57" s="168"/>
      <c r="J57" s="168"/>
      <c r="K57" s="168"/>
      <c r="L57" s="168"/>
      <c r="M57" s="168"/>
      <c r="N57" s="168"/>
      <c r="O57" s="62">
        <v>5500</v>
      </c>
      <c r="P57" s="62">
        <v>5500</v>
      </c>
      <c r="Q57" s="62">
        <v>5500</v>
      </c>
      <c r="R57" s="62"/>
      <c r="S57" s="62">
        <v>0</v>
      </c>
      <c r="T57" s="62"/>
      <c r="U57" s="62"/>
      <c r="V57" s="62"/>
      <c r="W57" s="62"/>
      <c r="X57" s="49"/>
      <c r="Y57" s="23"/>
      <c r="Z57" s="23"/>
      <c r="AA57" s="23"/>
      <c r="AB57" s="23"/>
      <c r="AC57" s="23"/>
      <c r="AD57" s="14"/>
      <c r="AE57" s="26"/>
      <c r="AF57" s="27"/>
      <c r="AG57" s="27"/>
    </row>
    <row r="58" spans="2:33" x14ac:dyDescent="0.2">
      <c r="B58" s="171" t="s">
        <v>112</v>
      </c>
      <c r="C58" s="172"/>
      <c r="D58" s="172"/>
      <c r="E58" s="173"/>
      <c r="F58" s="70" t="s">
        <v>164</v>
      </c>
      <c r="G58" s="111" t="s">
        <v>165</v>
      </c>
      <c r="H58" s="28"/>
      <c r="I58" s="164"/>
      <c r="J58" s="164"/>
      <c r="K58" s="164"/>
      <c r="L58" s="164"/>
      <c r="M58" s="164"/>
      <c r="N58" s="164"/>
      <c r="O58" s="28">
        <v>1960613</v>
      </c>
      <c r="P58" s="28"/>
      <c r="Q58" s="28">
        <v>1960613</v>
      </c>
      <c r="R58" s="28"/>
      <c r="S58" s="64">
        <f>H58+O58-Q58</f>
        <v>0</v>
      </c>
      <c r="T58" s="28"/>
      <c r="U58" s="28"/>
      <c r="V58" s="59"/>
      <c r="W58" s="59"/>
      <c r="X58" s="60"/>
      <c r="Y58" s="8" t="str">
        <f>IF(B58="","00000000000000000",B58)&amp;IF(F58="","000000",F58)&amp;IF(G58="","000",G58)</f>
        <v>07030000000000111430301001</v>
      </c>
      <c r="Z58" s="23"/>
      <c r="AA58" s="23"/>
      <c r="AB58" s="23"/>
      <c r="AC58" s="23"/>
      <c r="AD58" s="14"/>
      <c r="AE58" s="26"/>
      <c r="AF58" s="27"/>
      <c r="AG58" s="27"/>
    </row>
    <row r="59" spans="2:33" x14ac:dyDescent="0.2">
      <c r="B59" s="165" t="s">
        <v>42</v>
      </c>
      <c r="C59" s="166"/>
      <c r="D59" s="166"/>
      <c r="E59" s="167"/>
      <c r="F59" s="169" t="s">
        <v>166</v>
      </c>
      <c r="G59" s="170"/>
      <c r="H59" s="62"/>
      <c r="I59" s="168"/>
      <c r="J59" s="168"/>
      <c r="K59" s="168"/>
      <c r="L59" s="168"/>
      <c r="M59" s="168"/>
      <c r="N59" s="168"/>
      <c r="O59" s="62">
        <v>1960613</v>
      </c>
      <c r="P59" s="62"/>
      <c r="Q59" s="62">
        <v>1960613</v>
      </c>
      <c r="R59" s="62"/>
      <c r="S59" s="62">
        <v>0</v>
      </c>
      <c r="T59" s="62"/>
      <c r="U59" s="62"/>
      <c r="V59" s="62"/>
      <c r="W59" s="62"/>
      <c r="X59" s="49"/>
      <c r="Y59" s="23"/>
      <c r="Z59" s="23"/>
      <c r="AA59" s="23"/>
      <c r="AB59" s="23"/>
      <c r="AC59" s="23"/>
      <c r="AD59" s="14"/>
      <c r="AE59" s="26"/>
      <c r="AF59" s="27"/>
      <c r="AG59" s="27"/>
    </row>
    <row r="60" spans="2:33" x14ac:dyDescent="0.2">
      <c r="B60" s="171" t="s">
        <v>167</v>
      </c>
      <c r="C60" s="172"/>
      <c r="D60" s="172"/>
      <c r="E60" s="173"/>
      <c r="F60" s="70" t="s">
        <v>168</v>
      </c>
      <c r="G60" s="111" t="s">
        <v>165</v>
      </c>
      <c r="H60" s="28"/>
      <c r="I60" s="164"/>
      <c r="J60" s="164"/>
      <c r="K60" s="164"/>
      <c r="L60" s="164"/>
      <c r="M60" s="164"/>
      <c r="N60" s="164"/>
      <c r="O60" s="28">
        <v>3476</v>
      </c>
      <c r="P60" s="28"/>
      <c r="Q60" s="28">
        <v>3476</v>
      </c>
      <c r="R60" s="28"/>
      <c r="S60" s="64">
        <f>H60+O60-Q60</f>
        <v>0</v>
      </c>
      <c r="T60" s="28"/>
      <c r="U60" s="28"/>
      <c r="V60" s="59"/>
      <c r="W60" s="59"/>
      <c r="X60" s="60"/>
      <c r="Y60" s="8" t="str">
        <f>IF(B60="","00000000000000000",B60)&amp;IF(F60="","000000",F60)&amp;IF(G60="","000",G60)</f>
        <v>07030000000000852430305001</v>
      </c>
      <c r="Z60" s="23"/>
      <c r="AA60" s="23"/>
      <c r="AB60" s="23"/>
      <c r="AC60" s="23"/>
      <c r="AD60" s="14"/>
      <c r="AE60" s="26"/>
      <c r="AF60" s="27"/>
      <c r="AG60" s="27"/>
    </row>
    <row r="61" spans="2:33" x14ac:dyDescent="0.2">
      <c r="B61" s="165" t="s">
        <v>42</v>
      </c>
      <c r="C61" s="166"/>
      <c r="D61" s="166"/>
      <c r="E61" s="167"/>
      <c r="F61" s="169" t="s">
        <v>169</v>
      </c>
      <c r="G61" s="170"/>
      <c r="H61" s="62"/>
      <c r="I61" s="168"/>
      <c r="J61" s="168"/>
      <c r="K61" s="168"/>
      <c r="L61" s="168"/>
      <c r="M61" s="168"/>
      <c r="N61" s="168"/>
      <c r="O61" s="62">
        <v>3476</v>
      </c>
      <c r="P61" s="62"/>
      <c r="Q61" s="62">
        <v>3476</v>
      </c>
      <c r="R61" s="62"/>
      <c r="S61" s="62">
        <v>0</v>
      </c>
      <c r="T61" s="62"/>
      <c r="U61" s="62"/>
      <c r="V61" s="62"/>
      <c r="W61" s="62"/>
      <c r="X61" s="49"/>
      <c r="Y61" s="23"/>
      <c r="Z61" s="23"/>
      <c r="AA61" s="23"/>
      <c r="AB61" s="23"/>
      <c r="AC61" s="23"/>
      <c r="AD61" s="14"/>
      <c r="AE61" s="26"/>
      <c r="AF61" s="27"/>
      <c r="AG61" s="27"/>
    </row>
    <row r="62" spans="2:33" x14ac:dyDescent="0.2">
      <c r="B62" s="171" t="s">
        <v>114</v>
      </c>
      <c r="C62" s="172"/>
      <c r="D62" s="172"/>
      <c r="E62" s="173"/>
      <c r="F62" s="70" t="s">
        <v>170</v>
      </c>
      <c r="G62" s="111" t="s">
        <v>165</v>
      </c>
      <c r="H62" s="28"/>
      <c r="I62" s="164"/>
      <c r="J62" s="164"/>
      <c r="K62" s="164"/>
      <c r="L62" s="164"/>
      <c r="M62" s="164"/>
      <c r="N62" s="164"/>
      <c r="O62" s="28">
        <v>29514.36</v>
      </c>
      <c r="P62" s="28"/>
      <c r="Q62" s="28">
        <v>26991.25</v>
      </c>
      <c r="R62" s="28"/>
      <c r="S62" s="64">
        <f>H62+O62-Q62</f>
        <v>2523.11</v>
      </c>
      <c r="T62" s="28"/>
      <c r="U62" s="28"/>
      <c r="V62" s="59"/>
      <c r="W62" s="59"/>
      <c r="X62" s="60"/>
      <c r="Y62" s="8" t="str">
        <f>IF(B62="","00000000000000000",B62)&amp;IF(F62="","000000",F62)&amp;IF(G62="","000",G62)</f>
        <v>07030000000000119430306001</v>
      </c>
      <c r="Z62" s="23"/>
      <c r="AA62" s="23"/>
      <c r="AB62" s="23"/>
      <c r="AC62" s="23"/>
      <c r="AD62" s="14"/>
      <c r="AE62" s="26"/>
      <c r="AF62" s="27"/>
      <c r="AG62" s="27"/>
    </row>
    <row r="63" spans="2:33" x14ac:dyDescent="0.2">
      <c r="B63" s="165" t="s">
        <v>42</v>
      </c>
      <c r="C63" s="166"/>
      <c r="D63" s="166"/>
      <c r="E63" s="167"/>
      <c r="F63" s="169" t="s">
        <v>171</v>
      </c>
      <c r="G63" s="170"/>
      <c r="H63" s="62"/>
      <c r="I63" s="168"/>
      <c r="J63" s="168"/>
      <c r="K63" s="168"/>
      <c r="L63" s="168"/>
      <c r="M63" s="168"/>
      <c r="N63" s="168"/>
      <c r="O63" s="62">
        <v>29514.36</v>
      </c>
      <c r="P63" s="62"/>
      <c r="Q63" s="62">
        <v>26991.25</v>
      </c>
      <c r="R63" s="62"/>
      <c r="S63" s="62">
        <v>2523.11</v>
      </c>
      <c r="T63" s="62"/>
      <c r="U63" s="62"/>
      <c r="V63" s="62"/>
      <c r="W63" s="62"/>
      <c r="X63" s="49"/>
      <c r="Y63" s="23"/>
      <c r="Z63" s="23"/>
      <c r="AA63" s="23"/>
      <c r="AB63" s="23"/>
      <c r="AC63" s="23"/>
      <c r="AD63" s="14"/>
      <c r="AE63" s="26"/>
      <c r="AF63" s="27"/>
      <c r="AG63" s="27"/>
    </row>
    <row r="64" spans="2:33" x14ac:dyDescent="0.2">
      <c r="B64" s="171" t="s">
        <v>173</v>
      </c>
      <c r="C64" s="172"/>
      <c r="D64" s="172"/>
      <c r="E64" s="173"/>
      <c r="F64" s="70" t="s">
        <v>172</v>
      </c>
      <c r="G64" s="111" t="s">
        <v>165</v>
      </c>
      <c r="H64" s="28"/>
      <c r="I64" s="164"/>
      <c r="J64" s="164"/>
      <c r="K64" s="164"/>
      <c r="L64" s="164"/>
      <c r="M64" s="164"/>
      <c r="N64" s="164"/>
      <c r="O64" s="28">
        <v>10515</v>
      </c>
      <c r="P64" s="28"/>
      <c r="Q64" s="28">
        <v>10515</v>
      </c>
      <c r="R64" s="28"/>
      <c r="S64" s="64">
        <f>H64+O64-Q64</f>
        <v>0</v>
      </c>
      <c r="T64" s="28"/>
      <c r="U64" s="28"/>
      <c r="V64" s="59"/>
      <c r="W64" s="59"/>
      <c r="X64" s="60"/>
      <c r="Y64" s="8" t="str">
        <f>IF(B64="","00000000000000000",B64)&amp;IF(F64="","000000",F64)&amp;IF(G64="","000",G64)</f>
        <v>07030000000000851430312001</v>
      </c>
      <c r="Z64" s="23"/>
      <c r="AA64" s="23"/>
      <c r="AB64" s="23"/>
      <c r="AC64" s="23"/>
      <c r="AD64" s="14"/>
      <c r="AE64" s="26"/>
      <c r="AF64" s="27"/>
      <c r="AG64" s="27"/>
    </row>
    <row r="65" spans="2:33" x14ac:dyDescent="0.2">
      <c r="B65" s="165" t="s">
        <v>42</v>
      </c>
      <c r="C65" s="166"/>
      <c r="D65" s="166"/>
      <c r="E65" s="167"/>
      <c r="F65" s="169" t="s">
        <v>174</v>
      </c>
      <c r="G65" s="170"/>
      <c r="H65" s="62"/>
      <c r="I65" s="168"/>
      <c r="J65" s="168"/>
      <c r="K65" s="168"/>
      <c r="L65" s="168"/>
      <c r="M65" s="168"/>
      <c r="N65" s="168"/>
      <c r="O65" s="62">
        <v>10515</v>
      </c>
      <c r="P65" s="62"/>
      <c r="Q65" s="62">
        <v>10515</v>
      </c>
      <c r="R65" s="62"/>
      <c r="S65" s="62">
        <v>0</v>
      </c>
      <c r="T65" s="62"/>
      <c r="U65" s="62"/>
      <c r="V65" s="62"/>
      <c r="W65" s="62"/>
      <c r="X65" s="49"/>
      <c r="Y65" s="23"/>
      <c r="Z65" s="23"/>
      <c r="AA65" s="23"/>
      <c r="AB65" s="23"/>
      <c r="AC65" s="23"/>
      <c r="AD65" s="14"/>
      <c r="AE65" s="26"/>
      <c r="AF65" s="27"/>
      <c r="AG65" s="27"/>
    </row>
    <row r="66" spans="2:33" x14ac:dyDescent="0.2">
      <c r="B66" s="171" t="s">
        <v>173</v>
      </c>
      <c r="C66" s="172"/>
      <c r="D66" s="172"/>
      <c r="E66" s="173"/>
      <c r="F66" s="70" t="s">
        <v>175</v>
      </c>
      <c r="G66" s="111" t="s">
        <v>165</v>
      </c>
      <c r="H66" s="28"/>
      <c r="I66" s="164"/>
      <c r="J66" s="164"/>
      <c r="K66" s="164"/>
      <c r="L66" s="164"/>
      <c r="M66" s="164"/>
      <c r="N66" s="164"/>
      <c r="O66" s="28">
        <v>183506</v>
      </c>
      <c r="P66" s="28"/>
      <c r="Q66" s="28">
        <v>183506</v>
      </c>
      <c r="R66" s="28"/>
      <c r="S66" s="64">
        <f>H66+O66-Q66</f>
        <v>0</v>
      </c>
      <c r="T66" s="28"/>
      <c r="U66" s="28"/>
      <c r="V66" s="59"/>
      <c r="W66" s="59"/>
      <c r="X66" s="60"/>
      <c r="Y66" s="8" t="str">
        <f>IF(B66="","00000000000000000",B66)&amp;IF(F66="","000000",F66)&amp;IF(G66="","000",G66)</f>
        <v>07030000000000851430313001</v>
      </c>
      <c r="Z66" s="23"/>
      <c r="AA66" s="23"/>
      <c r="AB66" s="23"/>
      <c r="AC66" s="23"/>
      <c r="AD66" s="14"/>
      <c r="AE66" s="26"/>
      <c r="AF66" s="27"/>
      <c r="AG66" s="27"/>
    </row>
    <row r="67" spans="2:33" x14ac:dyDescent="0.2">
      <c r="B67" s="165" t="s">
        <v>42</v>
      </c>
      <c r="C67" s="166"/>
      <c r="D67" s="166"/>
      <c r="E67" s="167"/>
      <c r="F67" s="169" t="s">
        <v>176</v>
      </c>
      <c r="G67" s="170"/>
      <c r="H67" s="62"/>
      <c r="I67" s="168"/>
      <c r="J67" s="168"/>
      <c r="K67" s="168"/>
      <c r="L67" s="168"/>
      <c r="M67" s="168"/>
      <c r="N67" s="168"/>
      <c r="O67" s="62">
        <v>183506</v>
      </c>
      <c r="P67" s="62"/>
      <c r="Q67" s="62">
        <v>183506</v>
      </c>
      <c r="R67" s="62"/>
      <c r="S67" s="62">
        <v>0</v>
      </c>
      <c r="T67" s="62"/>
      <c r="U67" s="62"/>
      <c r="V67" s="62"/>
      <c r="W67" s="62"/>
      <c r="X67" s="49"/>
      <c r="Y67" s="23"/>
      <c r="Z67" s="23"/>
      <c r="AA67" s="23"/>
      <c r="AB67" s="23"/>
      <c r="AC67" s="23"/>
      <c r="AD67" s="14"/>
      <c r="AE67" s="26"/>
      <c r="AF67" s="27"/>
      <c r="AG67" s="27"/>
    </row>
    <row r="68" spans="2:33" x14ac:dyDescent="0.2">
      <c r="B68" s="171" t="s">
        <v>112</v>
      </c>
      <c r="C68" s="172"/>
      <c r="D68" s="172"/>
      <c r="E68" s="173"/>
      <c r="F68" s="70" t="s">
        <v>177</v>
      </c>
      <c r="G68" s="111" t="s">
        <v>165</v>
      </c>
      <c r="H68" s="28"/>
      <c r="I68" s="164"/>
      <c r="J68" s="164"/>
      <c r="K68" s="164"/>
      <c r="L68" s="164"/>
      <c r="M68" s="164"/>
      <c r="N68" s="164"/>
      <c r="O68" s="28">
        <v>1960613</v>
      </c>
      <c r="P68" s="28"/>
      <c r="Q68" s="28">
        <v>1960613</v>
      </c>
      <c r="R68" s="28"/>
      <c r="S68" s="64">
        <f>H68+O68-Q68</f>
        <v>0</v>
      </c>
      <c r="T68" s="28"/>
      <c r="U68" s="28"/>
      <c r="V68" s="59"/>
      <c r="W68" s="59"/>
      <c r="X68" s="60"/>
      <c r="Y68" s="8" t="str">
        <f>IF(B68="","00000000000000000",B68)&amp;IF(F68="","000000",F68)&amp;IF(G68="","000",G68)</f>
        <v>07030000000000111430314001</v>
      </c>
      <c r="Z68" s="23"/>
      <c r="AA68" s="23"/>
      <c r="AB68" s="23"/>
      <c r="AC68" s="23"/>
      <c r="AD68" s="14"/>
      <c r="AE68" s="26"/>
      <c r="AF68" s="27"/>
      <c r="AG68" s="27"/>
    </row>
    <row r="69" spans="2:33" x14ac:dyDescent="0.2">
      <c r="B69" s="171" t="s">
        <v>167</v>
      </c>
      <c r="C69" s="172"/>
      <c r="D69" s="172"/>
      <c r="E69" s="173"/>
      <c r="F69" s="70" t="s">
        <v>177</v>
      </c>
      <c r="G69" s="111" t="s">
        <v>165</v>
      </c>
      <c r="H69" s="28"/>
      <c r="I69" s="164"/>
      <c r="J69" s="164"/>
      <c r="K69" s="164"/>
      <c r="L69" s="164"/>
      <c r="M69" s="164"/>
      <c r="N69" s="164"/>
      <c r="O69" s="28">
        <v>3476</v>
      </c>
      <c r="P69" s="28"/>
      <c r="Q69" s="28">
        <v>3476</v>
      </c>
      <c r="R69" s="28"/>
      <c r="S69" s="64">
        <f>H69+O69-Q69</f>
        <v>0</v>
      </c>
      <c r="T69" s="28"/>
      <c r="U69" s="28"/>
      <c r="V69" s="59"/>
      <c r="W69" s="59"/>
      <c r="X69" s="60"/>
      <c r="Y69" s="8" t="str">
        <f>IF(B69="","00000000000000000",B69)&amp;IF(F69="","000000",F69)&amp;IF(G69="","000",G69)</f>
        <v>07030000000000852430314001</v>
      </c>
      <c r="Z69" s="23"/>
      <c r="AA69" s="23"/>
      <c r="AB69" s="23"/>
      <c r="AC69" s="23"/>
      <c r="AD69" s="14"/>
      <c r="AE69" s="26"/>
      <c r="AF69" s="27"/>
      <c r="AG69" s="27"/>
    </row>
    <row r="70" spans="2:33" x14ac:dyDescent="0.2">
      <c r="B70" s="165" t="s">
        <v>42</v>
      </c>
      <c r="C70" s="166"/>
      <c r="D70" s="166"/>
      <c r="E70" s="167"/>
      <c r="F70" s="169" t="s">
        <v>178</v>
      </c>
      <c r="G70" s="170"/>
      <c r="H70" s="62"/>
      <c r="I70" s="168"/>
      <c r="J70" s="168"/>
      <c r="K70" s="168"/>
      <c r="L70" s="168"/>
      <c r="M70" s="168"/>
      <c r="N70" s="168"/>
      <c r="O70" s="62">
        <v>1964089</v>
      </c>
      <c r="P70" s="62"/>
      <c r="Q70" s="62">
        <v>1964089</v>
      </c>
      <c r="R70" s="62"/>
      <c r="S70" s="62">
        <v>0</v>
      </c>
      <c r="T70" s="62"/>
      <c r="U70" s="62"/>
      <c r="V70" s="62"/>
      <c r="W70" s="62"/>
      <c r="X70" s="49"/>
      <c r="Y70" s="23"/>
      <c r="Z70" s="23"/>
      <c r="AA70" s="23"/>
      <c r="AB70" s="23"/>
      <c r="AC70" s="23"/>
      <c r="AD70" s="14"/>
      <c r="AE70" s="26"/>
      <c r="AF70" s="27"/>
      <c r="AG70" s="27"/>
    </row>
    <row r="71" spans="2:33" x14ac:dyDescent="0.2">
      <c r="B71" s="171" t="s">
        <v>114</v>
      </c>
      <c r="C71" s="172"/>
      <c r="D71" s="172"/>
      <c r="E71" s="173"/>
      <c r="F71" s="70" t="s">
        <v>179</v>
      </c>
      <c r="G71" s="111" t="s">
        <v>165</v>
      </c>
      <c r="H71" s="28"/>
      <c r="I71" s="164"/>
      <c r="J71" s="164"/>
      <c r="K71" s="164"/>
      <c r="L71" s="164"/>
      <c r="M71" s="164"/>
      <c r="N71" s="164"/>
      <c r="O71" s="28">
        <v>4456479.8499999996</v>
      </c>
      <c r="P71" s="28"/>
      <c r="Q71" s="28">
        <v>4042137.07</v>
      </c>
      <c r="R71" s="28"/>
      <c r="S71" s="64">
        <f>H71+O71-Q71</f>
        <v>414342.78</v>
      </c>
      <c r="T71" s="28"/>
      <c r="U71" s="28"/>
      <c r="V71" s="59"/>
      <c r="W71" s="59"/>
      <c r="X71" s="60"/>
      <c r="Y71" s="8" t="str">
        <f>IF(B71="","00000000000000000",B71)&amp;IF(F71="","000000",F71)&amp;IF(G71="","000",G71)</f>
        <v>07030000000000119430315001</v>
      </c>
      <c r="Z71" s="23"/>
      <c r="AA71" s="23"/>
      <c r="AB71" s="23"/>
      <c r="AC71" s="23"/>
      <c r="AD71" s="14"/>
      <c r="AE71" s="26"/>
      <c r="AF71" s="27"/>
      <c r="AG71" s="27"/>
    </row>
    <row r="72" spans="2:33" x14ac:dyDescent="0.2">
      <c r="B72" s="165" t="s">
        <v>42</v>
      </c>
      <c r="C72" s="166"/>
      <c r="D72" s="166"/>
      <c r="E72" s="167"/>
      <c r="F72" s="169" t="s">
        <v>180</v>
      </c>
      <c r="G72" s="170"/>
      <c r="H72" s="62"/>
      <c r="I72" s="168"/>
      <c r="J72" s="168"/>
      <c r="K72" s="168"/>
      <c r="L72" s="168"/>
      <c r="M72" s="168"/>
      <c r="N72" s="168"/>
      <c r="O72" s="62">
        <v>4456479.8499999996</v>
      </c>
      <c r="P72" s="62"/>
      <c r="Q72" s="62">
        <v>4042137.07</v>
      </c>
      <c r="R72" s="62"/>
      <c r="S72" s="62">
        <v>414342.78</v>
      </c>
      <c r="T72" s="62"/>
      <c r="U72" s="62"/>
      <c r="V72" s="62"/>
      <c r="W72" s="62"/>
      <c r="X72" s="49"/>
      <c r="Y72" s="23"/>
      <c r="Z72" s="23"/>
      <c r="AA72" s="23"/>
      <c r="AB72" s="23"/>
      <c r="AC72" s="23"/>
      <c r="AD72" s="14"/>
      <c r="AE72" s="26"/>
      <c r="AF72" s="27"/>
      <c r="AG72" s="27"/>
    </row>
    <row r="73" spans="2:33" x14ac:dyDescent="0.2">
      <c r="B73" s="171" t="s">
        <v>112</v>
      </c>
      <c r="C73" s="172"/>
      <c r="D73" s="172"/>
      <c r="E73" s="173"/>
      <c r="F73" s="70" t="s">
        <v>181</v>
      </c>
      <c r="G73" s="111" t="s">
        <v>136</v>
      </c>
      <c r="H73" s="28"/>
      <c r="I73" s="164"/>
      <c r="J73" s="164"/>
      <c r="K73" s="164"/>
      <c r="L73" s="164"/>
      <c r="M73" s="164"/>
      <c r="N73" s="164"/>
      <c r="O73" s="28">
        <v>245138.52</v>
      </c>
      <c r="P73" s="28"/>
      <c r="Q73" s="28">
        <v>245138.52</v>
      </c>
      <c r="R73" s="28"/>
      <c r="S73" s="64">
        <f>H73+O73-Q73</f>
        <v>0</v>
      </c>
      <c r="T73" s="28"/>
      <c r="U73" s="28"/>
      <c r="V73" s="59"/>
      <c r="W73" s="59"/>
      <c r="X73" s="60"/>
      <c r="Y73" s="8" t="str">
        <f>IF(B73="","00000000000000000",B73)&amp;IF(F73="","000000",F73)&amp;IF(G73="","000",G73)</f>
        <v>07030000000000111430403007</v>
      </c>
      <c r="Z73" s="23"/>
      <c r="AA73" s="23"/>
      <c r="AB73" s="23"/>
      <c r="AC73" s="23"/>
      <c r="AD73" s="14"/>
      <c r="AE73" s="26"/>
      <c r="AF73" s="27"/>
      <c r="AG73" s="27"/>
    </row>
    <row r="74" spans="2:33" x14ac:dyDescent="0.2">
      <c r="B74" s="165" t="s">
        <v>42</v>
      </c>
      <c r="C74" s="166"/>
      <c r="D74" s="166"/>
      <c r="E74" s="167"/>
      <c r="F74" s="169" t="s">
        <v>182</v>
      </c>
      <c r="G74" s="170"/>
      <c r="H74" s="62"/>
      <c r="I74" s="168"/>
      <c r="J74" s="168"/>
      <c r="K74" s="168"/>
      <c r="L74" s="168"/>
      <c r="M74" s="168"/>
      <c r="N74" s="168"/>
      <c r="O74" s="62">
        <v>245138.52</v>
      </c>
      <c r="P74" s="62"/>
      <c r="Q74" s="62">
        <v>245138.52</v>
      </c>
      <c r="R74" s="62"/>
      <c r="S74" s="62">
        <v>0</v>
      </c>
      <c r="T74" s="62"/>
      <c r="U74" s="62"/>
      <c r="V74" s="62"/>
      <c r="W74" s="62"/>
      <c r="X74" s="49"/>
      <c r="Y74" s="23"/>
      <c r="Z74" s="23"/>
      <c r="AA74" s="23"/>
      <c r="AB74" s="23"/>
      <c r="AC74" s="23"/>
      <c r="AD74" s="14"/>
      <c r="AE74" s="26"/>
      <c r="AF74" s="27"/>
      <c r="AG74" s="27"/>
    </row>
    <row r="75" spans="2:33" x14ac:dyDescent="0.2">
      <c r="B75" s="171" t="s">
        <v>112</v>
      </c>
      <c r="C75" s="172"/>
      <c r="D75" s="172"/>
      <c r="E75" s="173"/>
      <c r="F75" s="70" t="s">
        <v>183</v>
      </c>
      <c r="G75" s="111" t="s">
        <v>136</v>
      </c>
      <c r="H75" s="28"/>
      <c r="I75" s="164"/>
      <c r="J75" s="164"/>
      <c r="K75" s="164"/>
      <c r="L75" s="164"/>
      <c r="M75" s="164"/>
      <c r="N75" s="164"/>
      <c r="O75" s="28">
        <v>2901153.03</v>
      </c>
      <c r="P75" s="28">
        <v>2901153.03</v>
      </c>
      <c r="Q75" s="28">
        <v>2901153.03</v>
      </c>
      <c r="R75" s="28">
        <v>326252</v>
      </c>
      <c r="S75" s="64">
        <f>H75+O75-Q75</f>
        <v>0</v>
      </c>
      <c r="T75" s="28"/>
      <c r="U75" s="28"/>
      <c r="V75" s="59"/>
      <c r="W75" s="59"/>
      <c r="X75" s="60"/>
      <c r="Y75" s="8" t="str">
        <f>IF(B75="","00000000000000000",B75)&amp;IF(F75="","000000",F75)&amp;IF(G75="","000",G75)</f>
        <v>07030000000000111530211007</v>
      </c>
      <c r="Z75" s="23"/>
      <c r="AA75" s="23"/>
      <c r="AB75" s="23"/>
      <c r="AC75" s="23"/>
      <c r="AD75" s="14"/>
      <c r="AE75" s="26"/>
      <c r="AF75" s="27"/>
      <c r="AG75" s="27"/>
    </row>
    <row r="76" spans="2:33" x14ac:dyDescent="0.2">
      <c r="B76" s="165" t="s">
        <v>42</v>
      </c>
      <c r="C76" s="166"/>
      <c r="D76" s="166"/>
      <c r="E76" s="167"/>
      <c r="F76" s="169" t="s">
        <v>184</v>
      </c>
      <c r="G76" s="170"/>
      <c r="H76" s="62"/>
      <c r="I76" s="168"/>
      <c r="J76" s="168"/>
      <c r="K76" s="168"/>
      <c r="L76" s="168"/>
      <c r="M76" s="168"/>
      <c r="N76" s="168"/>
      <c r="O76" s="62">
        <v>2901153.03</v>
      </c>
      <c r="P76" s="62">
        <v>2901153.03</v>
      </c>
      <c r="Q76" s="62">
        <v>2901153.03</v>
      </c>
      <c r="R76" s="62">
        <v>326252</v>
      </c>
      <c r="S76" s="62">
        <v>0</v>
      </c>
      <c r="T76" s="62"/>
      <c r="U76" s="62"/>
      <c r="V76" s="62"/>
      <c r="W76" s="62"/>
      <c r="X76" s="49"/>
      <c r="Y76" s="23"/>
      <c r="Z76" s="23"/>
      <c r="AA76" s="23"/>
      <c r="AB76" s="23"/>
      <c r="AC76" s="23"/>
      <c r="AD76" s="14"/>
      <c r="AE76" s="26"/>
      <c r="AF76" s="27"/>
      <c r="AG76" s="27"/>
    </row>
    <row r="77" spans="2:33" x14ac:dyDescent="0.2">
      <c r="B77" s="171" t="s">
        <v>145</v>
      </c>
      <c r="C77" s="172"/>
      <c r="D77" s="172"/>
      <c r="E77" s="173"/>
      <c r="F77" s="70" t="s">
        <v>185</v>
      </c>
      <c r="G77" s="111" t="s">
        <v>141</v>
      </c>
      <c r="H77" s="28"/>
      <c r="I77" s="164"/>
      <c r="J77" s="164"/>
      <c r="K77" s="164"/>
      <c r="L77" s="164"/>
      <c r="M77" s="164"/>
      <c r="N77" s="164"/>
      <c r="O77" s="28">
        <v>205889.83</v>
      </c>
      <c r="P77" s="28">
        <v>205889.83</v>
      </c>
      <c r="Q77" s="28">
        <v>204754.99</v>
      </c>
      <c r="R77" s="28">
        <v>0</v>
      </c>
      <c r="S77" s="64">
        <f>H77+O77-Q77</f>
        <v>1134.8399999999999</v>
      </c>
      <c r="T77" s="28"/>
      <c r="U77" s="28"/>
      <c r="V77" s="59"/>
      <c r="W77" s="59"/>
      <c r="X77" s="60"/>
      <c r="Y77" s="8" t="str">
        <f>IF(B77="","00000000000000000",B77)&amp;IF(F77="","000000",F77)&amp;IF(G77="","000",G77)</f>
        <v>07030000000000247530223004</v>
      </c>
      <c r="Z77" s="23"/>
      <c r="AA77" s="23"/>
      <c r="AB77" s="23"/>
      <c r="AC77" s="23"/>
      <c r="AD77" s="14"/>
      <c r="AE77" s="26"/>
      <c r="AF77" s="27"/>
      <c r="AG77" s="27"/>
    </row>
    <row r="78" spans="2:33" x14ac:dyDescent="0.2">
      <c r="B78" s="165" t="s">
        <v>42</v>
      </c>
      <c r="C78" s="166"/>
      <c r="D78" s="166"/>
      <c r="E78" s="167"/>
      <c r="F78" s="169" t="s">
        <v>186</v>
      </c>
      <c r="G78" s="170"/>
      <c r="H78" s="62"/>
      <c r="I78" s="168"/>
      <c r="J78" s="168"/>
      <c r="K78" s="168"/>
      <c r="L78" s="168"/>
      <c r="M78" s="168"/>
      <c r="N78" s="168"/>
      <c r="O78" s="62">
        <v>205889.83</v>
      </c>
      <c r="P78" s="62">
        <v>205889.83</v>
      </c>
      <c r="Q78" s="62">
        <v>204754.99</v>
      </c>
      <c r="R78" s="62">
        <v>0</v>
      </c>
      <c r="S78" s="62">
        <v>1134.8399999999999</v>
      </c>
      <c r="T78" s="62"/>
      <c r="U78" s="62"/>
      <c r="V78" s="62"/>
      <c r="W78" s="62"/>
      <c r="X78" s="49"/>
      <c r="Y78" s="23"/>
      <c r="Z78" s="23"/>
      <c r="AA78" s="23"/>
      <c r="AB78" s="23"/>
      <c r="AC78" s="23"/>
      <c r="AD78" s="14"/>
      <c r="AE78" s="26"/>
      <c r="AF78" s="27"/>
      <c r="AG78" s="27"/>
    </row>
    <row r="79" spans="2:33" x14ac:dyDescent="0.2">
      <c r="B79" s="171" t="s">
        <v>131</v>
      </c>
      <c r="C79" s="172"/>
      <c r="D79" s="172"/>
      <c r="E79" s="173"/>
      <c r="F79" s="70" t="s">
        <v>187</v>
      </c>
      <c r="G79" s="111" t="s">
        <v>141</v>
      </c>
      <c r="H79" s="28"/>
      <c r="I79" s="164"/>
      <c r="J79" s="164"/>
      <c r="K79" s="164"/>
      <c r="L79" s="164"/>
      <c r="M79" s="164"/>
      <c r="N79" s="164"/>
      <c r="O79" s="28">
        <v>4000</v>
      </c>
      <c r="P79" s="28">
        <v>4000</v>
      </c>
      <c r="Q79" s="28">
        <v>4000</v>
      </c>
      <c r="R79" s="28">
        <v>0</v>
      </c>
      <c r="S79" s="64">
        <f>H79+O79-Q79</f>
        <v>0</v>
      </c>
      <c r="T79" s="28"/>
      <c r="U79" s="28"/>
      <c r="V79" s="59"/>
      <c r="W79" s="59"/>
      <c r="X79" s="60"/>
      <c r="Y79" s="8" t="str">
        <f>IF(B79="","00000000000000000",B79)&amp;IF(F79="","000000",F79)&amp;IF(G79="","000",G79)</f>
        <v>07030000000000244530226004</v>
      </c>
      <c r="Z79" s="23"/>
      <c r="AA79" s="23"/>
      <c r="AB79" s="23"/>
      <c r="AC79" s="23"/>
      <c r="AD79" s="14"/>
      <c r="AE79" s="26"/>
      <c r="AF79" s="27"/>
      <c r="AG79" s="27"/>
    </row>
    <row r="80" spans="2:33" x14ac:dyDescent="0.2">
      <c r="B80" s="171" t="s">
        <v>188</v>
      </c>
      <c r="C80" s="172"/>
      <c r="D80" s="172"/>
      <c r="E80" s="173"/>
      <c r="F80" s="70" t="s">
        <v>187</v>
      </c>
      <c r="G80" s="111" t="s">
        <v>141</v>
      </c>
      <c r="H80" s="28"/>
      <c r="I80" s="164"/>
      <c r="J80" s="164"/>
      <c r="K80" s="164"/>
      <c r="L80" s="164"/>
      <c r="M80" s="164"/>
      <c r="N80" s="164"/>
      <c r="O80" s="28">
        <v>822219.66</v>
      </c>
      <c r="P80" s="28">
        <v>822219.66</v>
      </c>
      <c r="Q80" s="28">
        <v>822219.66</v>
      </c>
      <c r="R80" s="28">
        <v>0</v>
      </c>
      <c r="S80" s="64">
        <f>H80+O80-Q80</f>
        <v>0</v>
      </c>
      <c r="T80" s="28"/>
      <c r="U80" s="28"/>
      <c r="V80" s="59"/>
      <c r="W80" s="59"/>
      <c r="X80" s="60"/>
      <c r="Y80" s="8" t="str">
        <f>IF(B80="","00000000000000000",B80)&amp;IF(F80="","000000",F80)&amp;IF(G80="","000",G80)</f>
        <v>07090000000000244530226004</v>
      </c>
      <c r="Z80" s="23"/>
      <c r="AA80" s="23"/>
      <c r="AB80" s="23"/>
      <c r="AC80" s="23"/>
      <c r="AD80" s="14"/>
      <c r="AE80" s="26"/>
      <c r="AF80" s="27"/>
      <c r="AG80" s="27"/>
    </row>
    <row r="81" spans="2:33" x14ac:dyDescent="0.2">
      <c r="B81" s="171" t="s">
        <v>131</v>
      </c>
      <c r="C81" s="172"/>
      <c r="D81" s="172"/>
      <c r="E81" s="173"/>
      <c r="F81" s="70" t="s">
        <v>187</v>
      </c>
      <c r="G81" s="111" t="s">
        <v>133</v>
      </c>
      <c r="H81" s="28"/>
      <c r="I81" s="164"/>
      <c r="J81" s="164"/>
      <c r="K81" s="164"/>
      <c r="L81" s="164"/>
      <c r="M81" s="164"/>
      <c r="N81" s="164"/>
      <c r="O81" s="28">
        <v>10000</v>
      </c>
      <c r="P81" s="28">
        <v>10000</v>
      </c>
      <c r="Q81" s="28">
        <v>10000</v>
      </c>
      <c r="R81" s="28">
        <v>0</v>
      </c>
      <c r="S81" s="64">
        <f>H81+O81-Q81</f>
        <v>0</v>
      </c>
      <c r="T81" s="28"/>
      <c r="U81" s="28"/>
      <c r="V81" s="59"/>
      <c r="W81" s="59"/>
      <c r="X81" s="60"/>
      <c r="Y81" s="8" t="str">
        <f>IF(B81="","00000000000000000",B81)&amp;IF(F81="","000000",F81)&amp;IF(G81="","000",G81)</f>
        <v>07030000000000244530226006</v>
      </c>
      <c r="Z81" s="23"/>
      <c r="AA81" s="23"/>
      <c r="AB81" s="23"/>
      <c r="AC81" s="23"/>
      <c r="AD81" s="14"/>
      <c r="AE81" s="26"/>
      <c r="AF81" s="27"/>
      <c r="AG81" s="27"/>
    </row>
    <row r="82" spans="2:33" x14ac:dyDescent="0.2">
      <c r="B82" s="165" t="s">
        <v>42</v>
      </c>
      <c r="C82" s="166"/>
      <c r="D82" s="166"/>
      <c r="E82" s="167"/>
      <c r="F82" s="169" t="s">
        <v>189</v>
      </c>
      <c r="G82" s="170"/>
      <c r="H82" s="62"/>
      <c r="I82" s="168"/>
      <c r="J82" s="168"/>
      <c r="K82" s="168"/>
      <c r="L82" s="168"/>
      <c r="M82" s="168"/>
      <c r="N82" s="168"/>
      <c r="O82" s="62">
        <v>836219.66</v>
      </c>
      <c r="P82" s="62">
        <v>836219.66</v>
      </c>
      <c r="Q82" s="62">
        <v>836219.66</v>
      </c>
      <c r="R82" s="62">
        <v>0</v>
      </c>
      <c r="S82" s="62">
        <v>0</v>
      </c>
      <c r="T82" s="62"/>
      <c r="U82" s="62"/>
      <c r="V82" s="62"/>
      <c r="W82" s="62"/>
      <c r="X82" s="49"/>
      <c r="Y82" s="23"/>
      <c r="Z82" s="23"/>
      <c r="AA82" s="23"/>
      <c r="AB82" s="23"/>
      <c r="AC82" s="23"/>
      <c r="AD82" s="14"/>
      <c r="AE82" s="26"/>
      <c r="AF82" s="27"/>
      <c r="AG82" s="27"/>
    </row>
    <row r="83" spans="2:33" x14ac:dyDescent="0.2">
      <c r="B83" s="171" t="s">
        <v>188</v>
      </c>
      <c r="C83" s="172"/>
      <c r="D83" s="172"/>
      <c r="E83" s="173"/>
      <c r="F83" s="70" t="s">
        <v>190</v>
      </c>
      <c r="G83" s="111" t="s">
        <v>141</v>
      </c>
      <c r="H83" s="28"/>
      <c r="I83" s="164"/>
      <c r="J83" s="164"/>
      <c r="K83" s="164"/>
      <c r="L83" s="164"/>
      <c r="M83" s="164"/>
      <c r="N83" s="164"/>
      <c r="O83" s="28">
        <v>11200</v>
      </c>
      <c r="P83" s="28">
        <v>11200</v>
      </c>
      <c r="Q83" s="28">
        <v>11200</v>
      </c>
      <c r="R83" s="28">
        <v>0</v>
      </c>
      <c r="S83" s="64">
        <f>H83+O83-Q83</f>
        <v>0</v>
      </c>
      <c r="T83" s="28"/>
      <c r="U83" s="28"/>
      <c r="V83" s="59"/>
      <c r="W83" s="59"/>
      <c r="X83" s="60"/>
      <c r="Y83" s="8" t="str">
        <f>IF(B83="","00000000000000000",B83)&amp;IF(F83="","000000",F83)&amp;IF(G83="","000",G83)</f>
        <v>07090000000000244530234004</v>
      </c>
      <c r="Z83" s="23"/>
      <c r="AA83" s="23"/>
      <c r="AB83" s="23"/>
      <c r="AC83" s="23"/>
      <c r="AD83" s="14"/>
      <c r="AE83" s="26"/>
      <c r="AF83" s="27"/>
      <c r="AG83" s="27"/>
    </row>
    <row r="84" spans="2:33" x14ac:dyDescent="0.2">
      <c r="B84" s="165" t="s">
        <v>42</v>
      </c>
      <c r="C84" s="166"/>
      <c r="D84" s="166"/>
      <c r="E84" s="167"/>
      <c r="F84" s="169" t="s">
        <v>191</v>
      </c>
      <c r="G84" s="170"/>
      <c r="H84" s="62"/>
      <c r="I84" s="168"/>
      <c r="J84" s="168"/>
      <c r="K84" s="168"/>
      <c r="L84" s="168"/>
      <c r="M84" s="168"/>
      <c r="N84" s="168"/>
      <c r="O84" s="62">
        <v>11200</v>
      </c>
      <c r="P84" s="62">
        <v>11200</v>
      </c>
      <c r="Q84" s="62">
        <v>11200</v>
      </c>
      <c r="R84" s="62">
        <v>0</v>
      </c>
      <c r="S84" s="62">
        <v>0</v>
      </c>
      <c r="T84" s="62"/>
      <c r="U84" s="62"/>
      <c r="V84" s="62"/>
      <c r="W84" s="62"/>
      <c r="X84" s="49"/>
      <c r="Y84" s="23"/>
      <c r="Z84" s="23"/>
      <c r="AA84" s="23"/>
      <c r="AB84" s="23"/>
      <c r="AC84" s="23"/>
      <c r="AD84" s="14"/>
      <c r="AE84" s="26"/>
      <c r="AF84" s="27"/>
      <c r="AG84" s="27"/>
    </row>
    <row r="85" spans="2:33" x14ac:dyDescent="0.2">
      <c r="B85" s="171" t="s">
        <v>112</v>
      </c>
      <c r="C85" s="172"/>
      <c r="D85" s="172"/>
      <c r="E85" s="173"/>
      <c r="F85" s="70" t="s">
        <v>192</v>
      </c>
      <c r="G85" s="111" t="s">
        <v>136</v>
      </c>
      <c r="H85" s="28"/>
      <c r="I85" s="164"/>
      <c r="J85" s="164"/>
      <c r="K85" s="164"/>
      <c r="L85" s="164"/>
      <c r="M85" s="164"/>
      <c r="N85" s="164"/>
      <c r="O85" s="28">
        <v>5290.11</v>
      </c>
      <c r="P85" s="28">
        <v>5290.11</v>
      </c>
      <c r="Q85" s="28">
        <v>5290.11</v>
      </c>
      <c r="R85" s="28">
        <v>564</v>
      </c>
      <c r="S85" s="64">
        <f>H85+O85-Q85</f>
        <v>0</v>
      </c>
      <c r="T85" s="28"/>
      <c r="U85" s="28"/>
      <c r="V85" s="59"/>
      <c r="W85" s="59"/>
      <c r="X85" s="60"/>
      <c r="Y85" s="8" t="str">
        <f>IF(B85="","00000000000000000",B85)&amp;IF(F85="","000000",F85)&amp;IF(G85="","000",G85)</f>
        <v>07030000000000111530266007</v>
      </c>
      <c r="Z85" s="23"/>
      <c r="AA85" s="23"/>
      <c r="AB85" s="23"/>
      <c r="AC85" s="23"/>
      <c r="AD85" s="14"/>
      <c r="AE85" s="26"/>
      <c r="AF85" s="27"/>
      <c r="AG85" s="27"/>
    </row>
    <row r="86" spans="2:33" x14ac:dyDescent="0.2">
      <c r="B86" s="165" t="s">
        <v>42</v>
      </c>
      <c r="C86" s="166"/>
      <c r="D86" s="166"/>
      <c r="E86" s="167"/>
      <c r="F86" s="169" t="s">
        <v>193</v>
      </c>
      <c r="G86" s="170"/>
      <c r="H86" s="62"/>
      <c r="I86" s="168"/>
      <c r="J86" s="168"/>
      <c r="K86" s="168"/>
      <c r="L86" s="168"/>
      <c r="M86" s="168"/>
      <c r="N86" s="168"/>
      <c r="O86" s="62">
        <v>5290.11</v>
      </c>
      <c r="P86" s="62">
        <v>5290.11</v>
      </c>
      <c r="Q86" s="62">
        <v>5290.11</v>
      </c>
      <c r="R86" s="62">
        <v>564</v>
      </c>
      <c r="S86" s="62">
        <v>0</v>
      </c>
      <c r="T86" s="62"/>
      <c r="U86" s="62"/>
      <c r="V86" s="62"/>
      <c r="W86" s="62"/>
      <c r="X86" s="49"/>
      <c r="Y86" s="23"/>
      <c r="Z86" s="23"/>
      <c r="AA86" s="23"/>
      <c r="AB86" s="23"/>
      <c r="AC86" s="23"/>
      <c r="AD86" s="14"/>
      <c r="AE86" s="26"/>
      <c r="AF86" s="27"/>
      <c r="AG86" s="27"/>
    </row>
    <row r="87" spans="2:33" x14ac:dyDescent="0.2">
      <c r="B87" s="171" t="s">
        <v>112</v>
      </c>
      <c r="C87" s="172"/>
      <c r="D87" s="172"/>
      <c r="E87" s="173"/>
      <c r="F87" s="70" t="s">
        <v>194</v>
      </c>
      <c r="G87" s="111" t="s">
        <v>165</v>
      </c>
      <c r="H87" s="28"/>
      <c r="I87" s="164"/>
      <c r="J87" s="164"/>
      <c r="K87" s="164"/>
      <c r="L87" s="164"/>
      <c r="M87" s="164"/>
      <c r="N87" s="164"/>
      <c r="O87" s="28">
        <v>308197</v>
      </c>
      <c r="P87" s="28"/>
      <c r="Q87" s="28">
        <v>308197</v>
      </c>
      <c r="R87" s="28"/>
      <c r="S87" s="64">
        <f>H87+O87-Q87</f>
        <v>0</v>
      </c>
      <c r="T87" s="28"/>
      <c r="U87" s="28"/>
      <c r="V87" s="59"/>
      <c r="W87" s="59"/>
      <c r="X87" s="60"/>
      <c r="Y87" s="8" t="str">
        <f>IF(B87="","00000000000000000",B87)&amp;IF(F87="","000000",F87)&amp;IF(G87="","000",G87)</f>
        <v>07030000000000111530301001</v>
      </c>
      <c r="Z87" s="23"/>
      <c r="AA87" s="23"/>
      <c r="AB87" s="23"/>
      <c r="AC87" s="23"/>
      <c r="AD87" s="14"/>
      <c r="AE87" s="26"/>
      <c r="AF87" s="27"/>
      <c r="AG87" s="27"/>
    </row>
    <row r="88" spans="2:33" x14ac:dyDescent="0.2">
      <c r="B88" s="165" t="s">
        <v>42</v>
      </c>
      <c r="C88" s="166"/>
      <c r="D88" s="166"/>
      <c r="E88" s="167"/>
      <c r="F88" s="169" t="s">
        <v>195</v>
      </c>
      <c r="G88" s="170"/>
      <c r="H88" s="62"/>
      <c r="I88" s="168"/>
      <c r="J88" s="168"/>
      <c r="K88" s="168"/>
      <c r="L88" s="168"/>
      <c r="M88" s="168"/>
      <c r="N88" s="168"/>
      <c r="O88" s="62">
        <v>308197</v>
      </c>
      <c r="P88" s="62"/>
      <c r="Q88" s="62">
        <v>308197</v>
      </c>
      <c r="R88" s="62"/>
      <c r="S88" s="62">
        <v>0</v>
      </c>
      <c r="T88" s="62"/>
      <c r="U88" s="62"/>
      <c r="V88" s="62"/>
      <c r="W88" s="62"/>
      <c r="X88" s="49"/>
      <c r="Y88" s="23"/>
      <c r="Z88" s="23"/>
      <c r="AA88" s="23"/>
      <c r="AB88" s="23"/>
      <c r="AC88" s="23"/>
      <c r="AD88" s="14"/>
      <c r="AE88" s="26"/>
      <c r="AF88" s="27"/>
      <c r="AG88" s="27"/>
    </row>
    <row r="89" spans="2:33" x14ac:dyDescent="0.2">
      <c r="B89" s="171" t="s">
        <v>114</v>
      </c>
      <c r="C89" s="172"/>
      <c r="D89" s="172"/>
      <c r="E89" s="173"/>
      <c r="F89" s="70" t="s">
        <v>196</v>
      </c>
      <c r="G89" s="111" t="s">
        <v>165</v>
      </c>
      <c r="H89" s="28"/>
      <c r="I89" s="164"/>
      <c r="J89" s="164"/>
      <c r="K89" s="164"/>
      <c r="L89" s="164"/>
      <c r="M89" s="164"/>
      <c r="N89" s="164"/>
      <c r="O89" s="28">
        <v>5807.53</v>
      </c>
      <c r="P89" s="28"/>
      <c r="Q89" s="28">
        <v>5613.32</v>
      </c>
      <c r="R89" s="28"/>
      <c r="S89" s="64">
        <f>H89+O89-Q89</f>
        <v>194.21</v>
      </c>
      <c r="T89" s="28"/>
      <c r="U89" s="28"/>
      <c r="V89" s="59"/>
      <c r="W89" s="59"/>
      <c r="X89" s="60"/>
      <c r="Y89" s="8" t="str">
        <f>IF(B89="","00000000000000000",B89)&amp;IF(F89="","000000",F89)&amp;IF(G89="","000",G89)</f>
        <v>07030000000000119530306001</v>
      </c>
      <c r="Z89" s="23"/>
      <c r="AA89" s="23"/>
      <c r="AB89" s="23"/>
      <c r="AC89" s="23"/>
      <c r="AD89" s="14"/>
      <c r="AE89" s="26"/>
      <c r="AF89" s="27"/>
      <c r="AG89" s="27"/>
    </row>
    <row r="90" spans="2:33" x14ac:dyDescent="0.2">
      <c r="B90" s="165" t="s">
        <v>42</v>
      </c>
      <c r="C90" s="166"/>
      <c r="D90" s="166"/>
      <c r="E90" s="167"/>
      <c r="F90" s="169" t="s">
        <v>197</v>
      </c>
      <c r="G90" s="170"/>
      <c r="H90" s="62"/>
      <c r="I90" s="168"/>
      <c r="J90" s="168"/>
      <c r="K90" s="168"/>
      <c r="L90" s="168"/>
      <c r="M90" s="168"/>
      <c r="N90" s="168"/>
      <c r="O90" s="62">
        <v>5807.53</v>
      </c>
      <c r="P90" s="62"/>
      <c r="Q90" s="62">
        <v>5613.32</v>
      </c>
      <c r="R90" s="62"/>
      <c r="S90" s="62">
        <v>194.21</v>
      </c>
      <c r="T90" s="62"/>
      <c r="U90" s="62"/>
      <c r="V90" s="62"/>
      <c r="W90" s="62"/>
      <c r="X90" s="49"/>
      <c r="Y90" s="23"/>
      <c r="Z90" s="23"/>
      <c r="AA90" s="23"/>
      <c r="AB90" s="23"/>
      <c r="AC90" s="23"/>
      <c r="AD90" s="14"/>
      <c r="AE90" s="26"/>
      <c r="AF90" s="27"/>
      <c r="AG90" s="27"/>
    </row>
    <row r="91" spans="2:33" x14ac:dyDescent="0.2">
      <c r="B91" s="171" t="s">
        <v>173</v>
      </c>
      <c r="C91" s="172"/>
      <c r="D91" s="172"/>
      <c r="E91" s="173"/>
      <c r="F91" s="70" t="s">
        <v>198</v>
      </c>
      <c r="G91" s="111" t="s">
        <v>165</v>
      </c>
      <c r="H91" s="28"/>
      <c r="I91" s="164"/>
      <c r="J91" s="164"/>
      <c r="K91" s="164"/>
      <c r="L91" s="164"/>
      <c r="M91" s="164"/>
      <c r="N91" s="164"/>
      <c r="O91" s="28">
        <v>9532</v>
      </c>
      <c r="P91" s="28"/>
      <c r="Q91" s="28">
        <v>9532</v>
      </c>
      <c r="R91" s="28"/>
      <c r="S91" s="64">
        <f>H91+O91-Q91</f>
        <v>0</v>
      </c>
      <c r="T91" s="28"/>
      <c r="U91" s="28"/>
      <c r="V91" s="59"/>
      <c r="W91" s="59"/>
      <c r="X91" s="60"/>
      <c r="Y91" s="8" t="str">
        <f>IF(B91="","00000000000000000",B91)&amp;IF(F91="","000000",F91)&amp;IF(G91="","000",G91)</f>
        <v>07030000000000851530313001</v>
      </c>
      <c r="Z91" s="23"/>
      <c r="AA91" s="23"/>
      <c r="AB91" s="23"/>
      <c r="AC91" s="23"/>
      <c r="AD91" s="14"/>
      <c r="AE91" s="26"/>
      <c r="AF91" s="27"/>
      <c r="AG91" s="27"/>
    </row>
    <row r="92" spans="2:33" x14ac:dyDescent="0.2">
      <c r="B92" s="165" t="s">
        <v>42</v>
      </c>
      <c r="C92" s="166"/>
      <c r="D92" s="166"/>
      <c r="E92" s="167"/>
      <c r="F92" s="169" t="s">
        <v>199</v>
      </c>
      <c r="G92" s="170"/>
      <c r="H92" s="62"/>
      <c r="I92" s="168"/>
      <c r="J92" s="168"/>
      <c r="K92" s="168"/>
      <c r="L92" s="168"/>
      <c r="M92" s="168"/>
      <c r="N92" s="168"/>
      <c r="O92" s="62">
        <v>9532</v>
      </c>
      <c r="P92" s="62"/>
      <c r="Q92" s="62">
        <v>9532</v>
      </c>
      <c r="R92" s="62"/>
      <c r="S92" s="62">
        <v>0</v>
      </c>
      <c r="T92" s="62"/>
      <c r="U92" s="62"/>
      <c r="V92" s="62"/>
      <c r="W92" s="62"/>
      <c r="X92" s="49"/>
      <c r="Y92" s="23"/>
      <c r="Z92" s="23"/>
      <c r="AA92" s="23"/>
      <c r="AB92" s="23"/>
      <c r="AC92" s="23"/>
      <c r="AD92" s="14"/>
      <c r="AE92" s="26"/>
      <c r="AF92" s="27"/>
      <c r="AG92" s="27"/>
    </row>
    <row r="93" spans="2:33" x14ac:dyDescent="0.2">
      <c r="B93" s="171" t="s">
        <v>112</v>
      </c>
      <c r="C93" s="172"/>
      <c r="D93" s="172"/>
      <c r="E93" s="173"/>
      <c r="F93" s="70" t="s">
        <v>200</v>
      </c>
      <c r="G93" s="111" t="s">
        <v>165</v>
      </c>
      <c r="H93" s="28"/>
      <c r="I93" s="164"/>
      <c r="J93" s="164"/>
      <c r="K93" s="164"/>
      <c r="L93" s="164"/>
      <c r="M93" s="164"/>
      <c r="N93" s="164"/>
      <c r="O93" s="28">
        <v>308197</v>
      </c>
      <c r="P93" s="28"/>
      <c r="Q93" s="28">
        <v>308197</v>
      </c>
      <c r="R93" s="28"/>
      <c r="S93" s="64">
        <f>H93+O93-Q93</f>
        <v>0</v>
      </c>
      <c r="T93" s="28"/>
      <c r="U93" s="28"/>
      <c r="V93" s="59"/>
      <c r="W93" s="59"/>
      <c r="X93" s="60"/>
      <c r="Y93" s="8" t="str">
        <f>IF(B93="","00000000000000000",B93)&amp;IF(F93="","000000",F93)&amp;IF(G93="","000",G93)</f>
        <v>07030000000000111530314001</v>
      </c>
      <c r="Z93" s="23"/>
      <c r="AA93" s="23"/>
      <c r="AB93" s="23"/>
      <c r="AC93" s="23"/>
      <c r="AD93" s="14"/>
      <c r="AE93" s="26"/>
      <c r="AF93" s="27"/>
      <c r="AG93" s="27"/>
    </row>
    <row r="94" spans="2:33" x14ac:dyDescent="0.2">
      <c r="B94" s="165" t="s">
        <v>42</v>
      </c>
      <c r="C94" s="166"/>
      <c r="D94" s="166"/>
      <c r="E94" s="167"/>
      <c r="F94" s="169" t="s">
        <v>201</v>
      </c>
      <c r="G94" s="170"/>
      <c r="H94" s="62"/>
      <c r="I94" s="168"/>
      <c r="J94" s="168"/>
      <c r="K94" s="168"/>
      <c r="L94" s="168"/>
      <c r="M94" s="168"/>
      <c r="N94" s="168"/>
      <c r="O94" s="62">
        <v>308197</v>
      </c>
      <c r="P94" s="62"/>
      <c r="Q94" s="62">
        <v>308197</v>
      </c>
      <c r="R94" s="62"/>
      <c r="S94" s="62">
        <v>0</v>
      </c>
      <c r="T94" s="62"/>
      <c r="U94" s="62"/>
      <c r="V94" s="62"/>
      <c r="W94" s="62"/>
      <c r="X94" s="49"/>
      <c r="Y94" s="23"/>
      <c r="Z94" s="23"/>
      <c r="AA94" s="23"/>
      <c r="AB94" s="23"/>
      <c r="AC94" s="23"/>
      <c r="AD94" s="14"/>
      <c r="AE94" s="26"/>
      <c r="AF94" s="27"/>
      <c r="AG94" s="27"/>
    </row>
    <row r="95" spans="2:33" x14ac:dyDescent="0.2">
      <c r="B95" s="171" t="s">
        <v>114</v>
      </c>
      <c r="C95" s="172"/>
      <c r="D95" s="172"/>
      <c r="E95" s="173"/>
      <c r="F95" s="70" t="s">
        <v>202</v>
      </c>
      <c r="G95" s="111" t="s">
        <v>165</v>
      </c>
      <c r="H95" s="28"/>
      <c r="I95" s="164"/>
      <c r="J95" s="164"/>
      <c r="K95" s="164"/>
      <c r="L95" s="164"/>
      <c r="M95" s="164"/>
      <c r="N95" s="164"/>
      <c r="O95" s="28">
        <v>871127.5</v>
      </c>
      <c r="P95" s="28"/>
      <c r="Q95" s="28">
        <v>842456.55</v>
      </c>
      <c r="R95" s="28"/>
      <c r="S95" s="64">
        <f>H95+O95-Q95</f>
        <v>28670.95</v>
      </c>
      <c r="T95" s="28"/>
      <c r="U95" s="28"/>
      <c r="V95" s="59"/>
      <c r="W95" s="59"/>
      <c r="X95" s="60"/>
      <c r="Y95" s="8" t="str">
        <f>IF(B95="","00000000000000000",B95)&amp;IF(F95="","000000",F95)&amp;IF(G95="","000",G95)</f>
        <v>07030000000000119530315001</v>
      </c>
      <c r="Z95" s="23"/>
      <c r="AA95" s="23"/>
      <c r="AB95" s="23"/>
      <c r="AC95" s="23"/>
      <c r="AD95" s="14"/>
      <c r="AE95" s="26"/>
      <c r="AF95" s="27"/>
      <c r="AG95" s="27"/>
    </row>
    <row r="96" spans="2:33" x14ac:dyDescent="0.2">
      <c r="B96" s="165" t="s">
        <v>42</v>
      </c>
      <c r="C96" s="166"/>
      <c r="D96" s="166"/>
      <c r="E96" s="167"/>
      <c r="F96" s="169" t="s">
        <v>203</v>
      </c>
      <c r="G96" s="170"/>
      <c r="H96" s="62"/>
      <c r="I96" s="168"/>
      <c r="J96" s="168"/>
      <c r="K96" s="168"/>
      <c r="L96" s="168"/>
      <c r="M96" s="168"/>
      <c r="N96" s="168"/>
      <c r="O96" s="62">
        <v>871127.5</v>
      </c>
      <c r="P96" s="62"/>
      <c r="Q96" s="62">
        <v>842456.55</v>
      </c>
      <c r="R96" s="62"/>
      <c r="S96" s="62">
        <v>28670.95</v>
      </c>
      <c r="T96" s="62"/>
      <c r="U96" s="62"/>
      <c r="V96" s="62"/>
      <c r="W96" s="62"/>
      <c r="X96" s="49"/>
      <c r="Y96" s="23"/>
      <c r="Z96" s="23"/>
      <c r="AA96" s="23"/>
      <c r="AB96" s="23"/>
      <c r="AC96" s="23"/>
      <c r="AD96" s="14"/>
      <c r="AE96" s="26"/>
      <c r="AF96" s="27"/>
      <c r="AG96" s="27"/>
    </row>
    <row r="97" spans="2:33" x14ac:dyDescent="0.2">
      <c r="B97" s="171" t="s">
        <v>112</v>
      </c>
      <c r="C97" s="172"/>
      <c r="D97" s="172"/>
      <c r="E97" s="173"/>
      <c r="F97" s="70" t="s">
        <v>204</v>
      </c>
      <c r="G97" s="111" t="s">
        <v>136</v>
      </c>
      <c r="H97" s="28"/>
      <c r="I97" s="164"/>
      <c r="J97" s="164"/>
      <c r="K97" s="164"/>
      <c r="L97" s="164"/>
      <c r="M97" s="164"/>
      <c r="N97" s="164"/>
      <c r="O97" s="28">
        <v>18619</v>
      </c>
      <c r="P97" s="28"/>
      <c r="Q97" s="28">
        <v>18619</v>
      </c>
      <c r="R97" s="28"/>
      <c r="S97" s="64">
        <f>H97+O97-Q97</f>
        <v>0</v>
      </c>
      <c r="T97" s="28"/>
      <c r="U97" s="28"/>
      <c r="V97" s="59"/>
      <c r="W97" s="59"/>
      <c r="X97" s="60"/>
      <c r="Y97" s="8" t="str">
        <f>IF(B97="","00000000000000000",B97)&amp;IF(F97="","000000",F97)&amp;IF(G97="","000",G97)</f>
        <v>07030000000000111530403007</v>
      </c>
      <c r="Z97" s="23"/>
      <c r="AA97" s="23"/>
      <c r="AB97" s="23"/>
      <c r="AC97" s="23"/>
      <c r="AD97" s="14"/>
      <c r="AE97" s="26"/>
      <c r="AF97" s="27"/>
      <c r="AG97" s="27"/>
    </row>
    <row r="98" spans="2:33" x14ac:dyDescent="0.2">
      <c r="B98" s="165" t="s">
        <v>42</v>
      </c>
      <c r="C98" s="166"/>
      <c r="D98" s="166"/>
      <c r="E98" s="167"/>
      <c r="F98" s="169" t="s">
        <v>205</v>
      </c>
      <c r="G98" s="170"/>
      <c r="H98" s="62"/>
      <c r="I98" s="168"/>
      <c r="J98" s="168"/>
      <c r="K98" s="168"/>
      <c r="L98" s="168"/>
      <c r="M98" s="168"/>
      <c r="N98" s="168"/>
      <c r="O98" s="62">
        <v>18619</v>
      </c>
      <c r="P98" s="62"/>
      <c r="Q98" s="62">
        <v>18619</v>
      </c>
      <c r="R98" s="62"/>
      <c r="S98" s="62">
        <v>0</v>
      </c>
      <c r="T98" s="62"/>
      <c r="U98" s="62"/>
      <c r="V98" s="62"/>
      <c r="W98" s="62"/>
      <c r="X98" s="49"/>
      <c r="Y98" s="23"/>
      <c r="Z98" s="23"/>
      <c r="AA98" s="23"/>
      <c r="AB98" s="23"/>
      <c r="AC98" s="23"/>
      <c r="AD98" s="14"/>
      <c r="AE98" s="26"/>
      <c r="AF98" s="27"/>
      <c r="AG98" s="27"/>
    </row>
    <row r="99" spans="2:33" ht="0.75" hidden="1" customHeight="1" x14ac:dyDescent="0.2">
      <c r="B99" s="246"/>
      <c r="C99" s="247"/>
      <c r="D99" s="247"/>
      <c r="E99" s="248"/>
      <c r="F99" s="69"/>
      <c r="G99" s="69"/>
      <c r="H99" s="50"/>
      <c r="I99" s="183"/>
      <c r="J99" s="183"/>
      <c r="K99" s="183"/>
      <c r="L99" s="183"/>
      <c r="M99" s="183"/>
      <c r="N99" s="183"/>
      <c r="O99" s="50"/>
      <c r="P99" s="50"/>
      <c r="Q99" s="50"/>
      <c r="R99" s="50"/>
      <c r="S99" s="50"/>
      <c r="T99" s="50"/>
      <c r="U99" s="50"/>
      <c r="V99" s="50"/>
      <c r="W99" s="50"/>
      <c r="X99" s="51"/>
      <c r="Y99" s="23"/>
      <c r="Z99" s="23"/>
      <c r="AA99" s="23"/>
      <c r="AB99" s="23"/>
      <c r="AC99" s="23"/>
      <c r="AD99" s="14"/>
      <c r="AE99" s="26"/>
      <c r="AF99" s="27"/>
      <c r="AG99" s="27"/>
    </row>
    <row r="100" spans="2:33" x14ac:dyDescent="0.2">
      <c r="B100" s="234" t="s">
        <v>41</v>
      </c>
      <c r="C100" s="235"/>
      <c r="D100" s="235"/>
      <c r="E100" s="235"/>
      <c r="F100" s="235"/>
      <c r="G100" s="235"/>
      <c r="H100" s="47"/>
      <c r="I100" s="182"/>
      <c r="J100" s="182"/>
      <c r="K100" s="182"/>
      <c r="L100" s="182"/>
      <c r="M100" s="182"/>
      <c r="N100" s="182"/>
      <c r="O100" s="47"/>
      <c r="P100" s="47"/>
      <c r="Q100" s="47"/>
      <c r="R100" s="47"/>
      <c r="S100" s="47"/>
      <c r="T100" s="47"/>
      <c r="U100" s="47"/>
      <c r="V100" s="47"/>
      <c r="W100" s="47"/>
      <c r="X100" s="37"/>
      <c r="Y100" s="8"/>
      <c r="Z100" s="8"/>
      <c r="AA100" s="8"/>
      <c r="AB100" s="8"/>
      <c r="AC100" s="8"/>
      <c r="AD100" s="13"/>
    </row>
    <row r="101" spans="2:33" x14ac:dyDescent="0.2">
      <c r="B101" s="230"/>
      <c r="C101" s="231"/>
      <c r="D101" s="231"/>
      <c r="E101" s="232"/>
      <c r="F101" s="127"/>
      <c r="G101" s="128"/>
      <c r="H101" s="129"/>
      <c r="I101" s="233"/>
      <c r="J101" s="233"/>
      <c r="K101" s="233"/>
      <c r="L101" s="233"/>
      <c r="M101" s="233"/>
      <c r="N101" s="233"/>
      <c r="O101" s="129"/>
      <c r="P101" s="129"/>
      <c r="Q101" s="129"/>
      <c r="R101" s="129"/>
      <c r="S101" s="130">
        <f>H101+O101-Q101</f>
        <v>0</v>
      </c>
      <c r="T101" s="129"/>
      <c r="U101" s="129"/>
      <c r="V101" s="131"/>
      <c r="W101" s="131"/>
      <c r="X101" s="132"/>
      <c r="Y101" s="133" t="str">
        <f>IF(B101="","00000000000000000",B101)&amp;IF(F101="","000000",F101)&amp;IF(G101="","000",G101)</f>
        <v>00000000000000000000000000</v>
      </c>
      <c r="Z101" s="134"/>
      <c r="AA101" s="134"/>
      <c r="AB101" s="134"/>
      <c r="AC101" s="134"/>
      <c r="AD101" s="14"/>
      <c r="AE101" s="26"/>
      <c r="AF101" s="27"/>
      <c r="AG101" s="27"/>
    </row>
    <row r="102" spans="2:33" hidden="1" x14ac:dyDescent="0.2">
      <c r="B102" s="236" t="s">
        <v>42</v>
      </c>
      <c r="C102" s="237"/>
      <c r="D102" s="237"/>
      <c r="E102" s="238"/>
      <c r="F102" s="256"/>
      <c r="G102" s="139"/>
      <c r="H102" s="135"/>
      <c r="I102" s="239"/>
      <c r="J102" s="239"/>
      <c r="K102" s="239"/>
      <c r="L102" s="239"/>
      <c r="M102" s="239"/>
      <c r="N102" s="239"/>
      <c r="O102" s="135"/>
      <c r="P102" s="135"/>
      <c r="Q102" s="135"/>
      <c r="R102" s="135"/>
      <c r="S102" s="135"/>
      <c r="T102" s="135"/>
      <c r="U102" s="135"/>
      <c r="V102" s="135"/>
      <c r="W102" s="135"/>
      <c r="X102" s="136"/>
      <c r="Y102" s="134"/>
      <c r="Z102" s="134"/>
      <c r="AA102" s="134"/>
      <c r="AB102" s="134"/>
      <c r="AC102" s="134"/>
      <c r="AD102" s="14"/>
      <c r="AE102" s="26"/>
      <c r="AF102" s="27"/>
      <c r="AG102" s="27"/>
    </row>
    <row r="103" spans="2:33" hidden="1" x14ac:dyDescent="0.2">
      <c r="B103" s="176"/>
      <c r="C103" s="177"/>
      <c r="D103" s="177"/>
      <c r="E103" s="178"/>
      <c r="F103" s="80"/>
      <c r="G103" s="72"/>
      <c r="H103" s="57"/>
      <c r="I103" s="179"/>
      <c r="J103" s="180"/>
      <c r="K103" s="181"/>
      <c r="L103" s="179"/>
      <c r="M103" s="180"/>
      <c r="N103" s="181"/>
      <c r="O103" s="57"/>
      <c r="P103" s="57"/>
      <c r="Q103" s="57"/>
      <c r="R103" s="57"/>
      <c r="S103" s="57"/>
      <c r="T103" s="57"/>
      <c r="U103" s="57"/>
      <c r="V103" s="57"/>
      <c r="W103" s="57"/>
      <c r="X103" s="58"/>
      <c r="Y103" s="23"/>
      <c r="Z103" s="23"/>
      <c r="AA103" s="23"/>
      <c r="AB103" s="23"/>
      <c r="AC103" s="23"/>
      <c r="AD103" s="14"/>
      <c r="AE103" s="26"/>
      <c r="AF103" s="27"/>
      <c r="AG103" s="27"/>
    </row>
    <row r="104" spans="2:33" ht="22.5" customHeight="1" x14ac:dyDescent="0.2">
      <c r="B104" s="174" t="s">
        <v>66</v>
      </c>
      <c r="C104" s="175"/>
      <c r="D104" s="175"/>
      <c r="E104" s="175"/>
      <c r="F104" s="175"/>
      <c r="G104" s="175"/>
      <c r="H104" s="47"/>
      <c r="I104" s="182"/>
      <c r="J104" s="182"/>
      <c r="K104" s="182"/>
      <c r="L104" s="182"/>
      <c r="M104" s="182"/>
      <c r="N104" s="182"/>
      <c r="O104" s="47"/>
      <c r="P104" s="47"/>
      <c r="Q104" s="47"/>
      <c r="R104" s="47"/>
      <c r="S104" s="47"/>
      <c r="T104" s="47"/>
      <c r="U104" s="47"/>
      <c r="V104" s="47"/>
      <c r="W104" s="47"/>
      <c r="X104" s="37"/>
      <c r="Y104" s="8"/>
      <c r="Z104" s="8"/>
      <c r="AA104" s="8"/>
      <c r="AB104" s="8"/>
      <c r="AC104" s="8"/>
      <c r="AD104" s="13"/>
    </row>
    <row r="105" spans="2:33" x14ac:dyDescent="0.2">
      <c r="B105" s="189" t="s">
        <v>65</v>
      </c>
      <c r="C105" s="190"/>
      <c r="D105" s="190"/>
      <c r="E105" s="191"/>
      <c r="F105" s="204" t="s">
        <v>125</v>
      </c>
      <c r="G105" s="205"/>
      <c r="H105" s="59"/>
      <c r="I105" s="192"/>
      <c r="J105" s="193"/>
      <c r="K105" s="194"/>
      <c r="L105" s="192"/>
      <c r="M105" s="193"/>
      <c r="N105" s="194"/>
      <c r="O105" s="59"/>
      <c r="P105" s="59"/>
      <c r="Q105" s="59"/>
      <c r="R105" s="59"/>
      <c r="S105" s="59"/>
      <c r="T105" s="59"/>
      <c r="U105" s="59"/>
      <c r="V105" s="28"/>
      <c r="W105" s="28"/>
      <c r="X105" s="61"/>
      <c r="Y105" s="8" t="str">
        <f t="shared" ref="Y105:Y110" si="0">IF(B105="","00000000000000000",B105)&amp;IF(F105="","000000000",F105)</f>
        <v>00000000000000000220500000</v>
      </c>
      <c r="Z105" s="23"/>
      <c r="AA105" s="23"/>
      <c r="AB105" s="23"/>
      <c r="AC105" s="23"/>
      <c r="AD105" s="14"/>
      <c r="AE105" s="26"/>
      <c r="AF105" s="27"/>
      <c r="AG105" s="27"/>
    </row>
    <row r="106" spans="2:33" x14ac:dyDescent="0.2">
      <c r="B106" s="189" t="s">
        <v>65</v>
      </c>
      <c r="C106" s="190"/>
      <c r="D106" s="190"/>
      <c r="E106" s="191"/>
      <c r="F106" s="204" t="s">
        <v>126</v>
      </c>
      <c r="G106" s="205"/>
      <c r="H106" s="59"/>
      <c r="I106" s="192"/>
      <c r="J106" s="193"/>
      <c r="K106" s="194"/>
      <c r="L106" s="192"/>
      <c r="M106" s="193"/>
      <c r="N106" s="194"/>
      <c r="O106" s="59"/>
      <c r="P106" s="59"/>
      <c r="Q106" s="59"/>
      <c r="R106" s="59"/>
      <c r="S106" s="59"/>
      <c r="T106" s="59"/>
      <c r="U106" s="59"/>
      <c r="V106" s="28">
        <v>0</v>
      </c>
      <c r="W106" s="28"/>
      <c r="X106" s="61"/>
      <c r="Y106" s="8" t="str">
        <f t="shared" si="0"/>
        <v>00000000000000000420500000</v>
      </c>
      <c r="Z106" s="23"/>
      <c r="AA106" s="23"/>
      <c r="AB106" s="23"/>
      <c r="AC106" s="23"/>
      <c r="AD106" s="14"/>
      <c r="AE106" s="26"/>
      <c r="AF106" s="27"/>
      <c r="AG106" s="27"/>
    </row>
    <row r="107" spans="2:33" x14ac:dyDescent="0.2">
      <c r="B107" s="189" t="s">
        <v>65</v>
      </c>
      <c r="C107" s="190"/>
      <c r="D107" s="190"/>
      <c r="E107" s="191"/>
      <c r="F107" s="204" t="s">
        <v>127</v>
      </c>
      <c r="G107" s="205"/>
      <c r="H107" s="59"/>
      <c r="I107" s="192"/>
      <c r="J107" s="193"/>
      <c r="K107" s="194"/>
      <c r="L107" s="192"/>
      <c r="M107" s="193"/>
      <c r="N107" s="194"/>
      <c r="O107" s="59"/>
      <c r="P107" s="59"/>
      <c r="Q107" s="59"/>
      <c r="R107" s="59"/>
      <c r="S107" s="59"/>
      <c r="T107" s="59"/>
      <c r="U107" s="59"/>
      <c r="V107" s="28">
        <v>0</v>
      </c>
      <c r="W107" s="28"/>
      <c r="X107" s="61"/>
      <c r="Y107" s="8" t="str">
        <f t="shared" si="0"/>
        <v>00000000000000000430200000</v>
      </c>
      <c r="Z107" s="23"/>
      <c r="AA107" s="23"/>
      <c r="AB107" s="23"/>
      <c r="AC107" s="23"/>
      <c r="AD107" s="14"/>
      <c r="AE107" s="26"/>
      <c r="AF107" s="27"/>
      <c r="AG107" s="27"/>
    </row>
    <row r="108" spans="2:33" x14ac:dyDescent="0.2">
      <c r="B108" s="189" t="s">
        <v>65</v>
      </c>
      <c r="C108" s="190"/>
      <c r="D108" s="190"/>
      <c r="E108" s="191"/>
      <c r="F108" s="204" t="s">
        <v>128</v>
      </c>
      <c r="G108" s="205"/>
      <c r="H108" s="59"/>
      <c r="I108" s="192"/>
      <c r="J108" s="193"/>
      <c r="K108" s="194"/>
      <c r="L108" s="192"/>
      <c r="M108" s="193"/>
      <c r="N108" s="194"/>
      <c r="O108" s="59"/>
      <c r="P108" s="59"/>
      <c r="Q108" s="59"/>
      <c r="R108" s="59"/>
      <c r="S108" s="59"/>
      <c r="T108" s="59"/>
      <c r="U108" s="59"/>
      <c r="V108" s="28">
        <v>0</v>
      </c>
      <c r="W108" s="28"/>
      <c r="X108" s="61"/>
      <c r="Y108" s="8" t="str">
        <f t="shared" si="0"/>
        <v>00000000000000000430300000</v>
      </c>
      <c r="Z108" s="23"/>
      <c r="AA108" s="23"/>
      <c r="AB108" s="23"/>
      <c r="AC108" s="23"/>
      <c r="AD108" s="14"/>
      <c r="AE108" s="26"/>
      <c r="AF108" s="27"/>
      <c r="AG108" s="27"/>
    </row>
    <row r="109" spans="2:33" x14ac:dyDescent="0.2">
      <c r="B109" s="189" t="s">
        <v>65</v>
      </c>
      <c r="C109" s="190"/>
      <c r="D109" s="190"/>
      <c r="E109" s="191"/>
      <c r="F109" s="204" t="s">
        <v>129</v>
      </c>
      <c r="G109" s="205"/>
      <c r="H109" s="59"/>
      <c r="I109" s="192"/>
      <c r="J109" s="193"/>
      <c r="K109" s="194"/>
      <c r="L109" s="192"/>
      <c r="M109" s="193"/>
      <c r="N109" s="194"/>
      <c r="O109" s="59"/>
      <c r="P109" s="59"/>
      <c r="Q109" s="59"/>
      <c r="R109" s="59"/>
      <c r="S109" s="59"/>
      <c r="T109" s="59"/>
      <c r="U109" s="59"/>
      <c r="V109" s="28"/>
      <c r="W109" s="28"/>
      <c r="X109" s="61"/>
      <c r="Y109" s="8" t="str">
        <f t="shared" si="0"/>
        <v>00000000000000000520500000</v>
      </c>
      <c r="Z109" s="23"/>
      <c r="AA109" s="23"/>
      <c r="AB109" s="23"/>
      <c r="AC109" s="23"/>
      <c r="AD109" s="14"/>
      <c r="AE109" s="26"/>
      <c r="AF109" s="27"/>
      <c r="AG109" s="27"/>
    </row>
    <row r="110" spans="2:33" x14ac:dyDescent="0.2">
      <c r="B110" s="189" t="s">
        <v>65</v>
      </c>
      <c r="C110" s="190"/>
      <c r="D110" s="190"/>
      <c r="E110" s="191"/>
      <c r="F110" s="204" t="s">
        <v>130</v>
      </c>
      <c r="G110" s="205"/>
      <c r="H110" s="59"/>
      <c r="I110" s="192"/>
      <c r="J110" s="193"/>
      <c r="K110" s="194"/>
      <c r="L110" s="192"/>
      <c r="M110" s="193"/>
      <c r="N110" s="194"/>
      <c r="O110" s="59"/>
      <c r="P110" s="59"/>
      <c r="Q110" s="59"/>
      <c r="R110" s="59"/>
      <c r="S110" s="59"/>
      <c r="T110" s="59"/>
      <c r="U110" s="59"/>
      <c r="V110" s="28">
        <v>0</v>
      </c>
      <c r="W110" s="28"/>
      <c r="X110" s="61"/>
      <c r="Y110" s="8" t="str">
        <f t="shared" si="0"/>
        <v>00000000000000000530200000</v>
      </c>
      <c r="Z110" s="23"/>
      <c r="AA110" s="23"/>
      <c r="AB110" s="23"/>
      <c r="AC110" s="23"/>
      <c r="AD110" s="14"/>
      <c r="AE110" s="26"/>
      <c r="AF110" s="27"/>
      <c r="AG110" s="27"/>
    </row>
    <row r="111" spans="2:33" ht="6" hidden="1" customHeight="1" thickBot="1" x14ac:dyDescent="0.25">
      <c r="B111" s="251"/>
      <c r="C111" s="252"/>
      <c r="D111" s="252"/>
      <c r="E111" s="253"/>
      <c r="F111" s="23"/>
      <c r="G111" s="82"/>
      <c r="H111" s="83"/>
      <c r="I111" s="229"/>
      <c r="J111" s="229"/>
      <c r="K111" s="229"/>
      <c r="L111" s="229"/>
      <c r="M111" s="229"/>
      <c r="N111" s="229"/>
      <c r="O111" s="83"/>
      <c r="P111" s="83"/>
      <c r="Q111" s="83"/>
      <c r="R111" s="83"/>
      <c r="S111" s="83"/>
      <c r="T111" s="83"/>
      <c r="U111" s="83"/>
      <c r="V111" s="83"/>
      <c r="W111" s="83"/>
      <c r="X111" s="84"/>
      <c r="Y111" s="2"/>
      <c r="Z111" s="2"/>
      <c r="AA111" s="2"/>
      <c r="AB111" s="2"/>
      <c r="AC111" s="2"/>
      <c r="AD111" s="2"/>
      <c r="AE111" s="26"/>
      <c r="AF111" s="27"/>
      <c r="AG111" s="27"/>
    </row>
    <row r="112" spans="2:33" ht="26.25" customHeight="1" x14ac:dyDescent="0.2">
      <c r="B112" s="249" t="s">
        <v>86</v>
      </c>
      <c r="C112" s="249"/>
      <c r="D112" s="249"/>
      <c r="E112" s="249"/>
      <c r="F112" s="249"/>
      <c r="G112" s="249"/>
      <c r="H112" s="87">
        <v>0</v>
      </c>
      <c r="I112" s="250"/>
      <c r="J112" s="250"/>
      <c r="K112" s="250"/>
      <c r="L112" s="250"/>
      <c r="M112" s="250"/>
      <c r="N112" s="250"/>
      <c r="O112" s="87">
        <v>111507603.91</v>
      </c>
      <c r="P112" s="87">
        <v>22629827.420000002</v>
      </c>
      <c r="Q112" s="87">
        <v>109901682.59</v>
      </c>
      <c r="R112" s="87">
        <v>2532567.52</v>
      </c>
      <c r="S112" s="87">
        <v>1605921.32</v>
      </c>
      <c r="T112" s="87"/>
      <c r="U112" s="87">
        <v>559168</v>
      </c>
      <c r="V112" s="87">
        <v>0</v>
      </c>
      <c r="W112" s="87">
        <v>0</v>
      </c>
      <c r="X112" s="88">
        <v>0</v>
      </c>
      <c r="Y112" s="21"/>
      <c r="Z112" s="21"/>
      <c r="AA112" s="21"/>
      <c r="AB112" s="21"/>
      <c r="AC112" s="21"/>
      <c r="AD112" s="2"/>
      <c r="AE112" s="27"/>
      <c r="AF112" s="27"/>
      <c r="AG112" s="27"/>
    </row>
    <row r="113" spans="2:33" x14ac:dyDescent="0.2">
      <c r="B113" s="171" t="s">
        <v>118</v>
      </c>
      <c r="C113" s="172"/>
      <c r="D113" s="172"/>
      <c r="E113" s="173"/>
      <c r="F113" s="259" t="s">
        <v>119</v>
      </c>
      <c r="G113" s="205"/>
      <c r="H113" s="89"/>
      <c r="I113" s="280" t="s">
        <v>88</v>
      </c>
      <c r="J113" s="280"/>
      <c r="K113" s="280"/>
      <c r="L113" s="280" t="s">
        <v>88</v>
      </c>
      <c r="M113" s="280"/>
      <c r="N113" s="280"/>
      <c r="O113" s="89">
        <v>23344700</v>
      </c>
      <c r="P113" s="90" t="s">
        <v>88</v>
      </c>
      <c r="Q113" s="89">
        <v>23344700</v>
      </c>
      <c r="R113" s="90" t="s">
        <v>88</v>
      </c>
      <c r="S113" s="91">
        <f t="shared" ref="S113:S118" si="1">H113+O113-Q113</f>
        <v>0</v>
      </c>
      <c r="T113" s="90" t="s">
        <v>88</v>
      </c>
      <c r="U113" s="90" t="s">
        <v>88</v>
      </c>
      <c r="V113" s="103"/>
      <c r="W113" s="90" t="s">
        <v>88</v>
      </c>
      <c r="X113" s="92" t="s">
        <v>88</v>
      </c>
      <c r="Y113" s="8" t="str">
        <f t="shared" ref="Y113:Y118" si="2">IF(B113="","00000000000000000",B113)&amp;IF(F113="","000000000",F113)</f>
        <v>07030000000000130440141131</v>
      </c>
      <c r="Z113" s="23"/>
      <c r="AA113" s="23"/>
      <c r="AB113" s="23"/>
      <c r="AC113" s="23"/>
      <c r="AD113" s="16"/>
      <c r="AE113" s="27"/>
      <c r="AF113" s="27"/>
      <c r="AG113" s="27"/>
    </row>
    <row r="114" spans="2:33" x14ac:dyDescent="0.2">
      <c r="B114" s="171" t="s">
        <v>118</v>
      </c>
      <c r="C114" s="172"/>
      <c r="D114" s="172"/>
      <c r="E114" s="173"/>
      <c r="F114" s="259" t="s">
        <v>120</v>
      </c>
      <c r="G114" s="205"/>
      <c r="H114" s="89"/>
      <c r="I114" s="280" t="s">
        <v>88</v>
      </c>
      <c r="J114" s="280"/>
      <c r="K114" s="280"/>
      <c r="L114" s="280" t="s">
        <v>88</v>
      </c>
      <c r="M114" s="280"/>
      <c r="N114" s="280"/>
      <c r="O114" s="89">
        <v>48169000</v>
      </c>
      <c r="P114" s="90" t="s">
        <v>88</v>
      </c>
      <c r="Q114" s="89">
        <v>48169000</v>
      </c>
      <c r="R114" s="90" t="s">
        <v>88</v>
      </c>
      <c r="S114" s="91">
        <f t="shared" si="1"/>
        <v>0</v>
      </c>
      <c r="T114" s="90" t="s">
        <v>88</v>
      </c>
      <c r="U114" s="90" t="s">
        <v>88</v>
      </c>
      <c r="V114" s="103"/>
      <c r="W114" s="90" t="s">
        <v>88</v>
      </c>
      <c r="X114" s="92" t="s">
        <v>88</v>
      </c>
      <c r="Y114" s="8" t="str">
        <f t="shared" si="2"/>
        <v>07030000000000130440149131</v>
      </c>
      <c r="Z114" s="23"/>
      <c r="AA114" s="23"/>
      <c r="AB114" s="23"/>
      <c r="AC114" s="23"/>
      <c r="AD114" s="16"/>
      <c r="AE114" s="27"/>
      <c r="AF114" s="27"/>
      <c r="AG114" s="27"/>
    </row>
    <row r="115" spans="2:33" x14ac:dyDescent="0.2">
      <c r="B115" s="171" t="s">
        <v>121</v>
      </c>
      <c r="C115" s="172"/>
      <c r="D115" s="172"/>
      <c r="E115" s="173"/>
      <c r="F115" s="259" t="s">
        <v>122</v>
      </c>
      <c r="G115" s="205"/>
      <c r="H115" s="89"/>
      <c r="I115" s="280" t="s">
        <v>88</v>
      </c>
      <c r="J115" s="280"/>
      <c r="K115" s="280"/>
      <c r="L115" s="280" t="s">
        <v>88</v>
      </c>
      <c r="M115" s="280"/>
      <c r="N115" s="280"/>
      <c r="O115" s="89">
        <v>4012800</v>
      </c>
      <c r="P115" s="90" t="s">
        <v>88</v>
      </c>
      <c r="Q115" s="89">
        <v>4012800</v>
      </c>
      <c r="R115" s="90" t="s">
        <v>88</v>
      </c>
      <c r="S115" s="91">
        <f t="shared" si="1"/>
        <v>0</v>
      </c>
      <c r="T115" s="90" t="s">
        <v>88</v>
      </c>
      <c r="U115" s="90" t="s">
        <v>88</v>
      </c>
      <c r="V115" s="103"/>
      <c r="W115" s="90" t="s">
        <v>88</v>
      </c>
      <c r="X115" s="92" t="s">
        <v>88</v>
      </c>
      <c r="Y115" s="8" t="str">
        <f t="shared" si="2"/>
        <v>07030000000000150540141152</v>
      </c>
      <c r="Z115" s="23"/>
      <c r="AA115" s="23"/>
      <c r="AB115" s="23"/>
      <c r="AC115" s="23"/>
      <c r="AD115" s="16"/>
      <c r="AE115" s="27"/>
      <c r="AF115" s="27"/>
      <c r="AG115" s="27"/>
    </row>
    <row r="116" spans="2:33" x14ac:dyDescent="0.2">
      <c r="B116" s="171" t="s">
        <v>123</v>
      </c>
      <c r="C116" s="172"/>
      <c r="D116" s="172"/>
      <c r="E116" s="173"/>
      <c r="F116" s="259" t="s">
        <v>122</v>
      </c>
      <c r="G116" s="205"/>
      <c r="H116" s="89"/>
      <c r="I116" s="280" t="s">
        <v>88</v>
      </c>
      <c r="J116" s="280"/>
      <c r="K116" s="280"/>
      <c r="L116" s="280" t="s">
        <v>88</v>
      </c>
      <c r="M116" s="280"/>
      <c r="N116" s="280"/>
      <c r="O116" s="89">
        <v>833630.73</v>
      </c>
      <c r="P116" s="90" t="s">
        <v>88</v>
      </c>
      <c r="Q116" s="89">
        <v>833630.73</v>
      </c>
      <c r="R116" s="90" t="s">
        <v>88</v>
      </c>
      <c r="S116" s="91">
        <f t="shared" si="1"/>
        <v>0</v>
      </c>
      <c r="T116" s="90" t="s">
        <v>88</v>
      </c>
      <c r="U116" s="90" t="s">
        <v>88</v>
      </c>
      <c r="V116" s="103"/>
      <c r="W116" s="90" t="s">
        <v>88</v>
      </c>
      <c r="X116" s="92" t="s">
        <v>88</v>
      </c>
      <c r="Y116" s="8" t="str">
        <f t="shared" si="2"/>
        <v>07090000000000150540141152</v>
      </c>
      <c r="Z116" s="23"/>
      <c r="AA116" s="23"/>
      <c r="AB116" s="23"/>
      <c r="AC116" s="23"/>
      <c r="AD116" s="16"/>
      <c r="AE116" s="27"/>
      <c r="AF116" s="27"/>
      <c r="AG116" s="27"/>
    </row>
    <row r="117" spans="2:33" x14ac:dyDescent="0.2">
      <c r="B117" s="171" t="s">
        <v>121</v>
      </c>
      <c r="C117" s="172"/>
      <c r="D117" s="172"/>
      <c r="E117" s="173"/>
      <c r="F117" s="259" t="s">
        <v>124</v>
      </c>
      <c r="G117" s="205"/>
      <c r="H117" s="89"/>
      <c r="I117" s="280" t="s">
        <v>88</v>
      </c>
      <c r="J117" s="280"/>
      <c r="K117" s="280"/>
      <c r="L117" s="280" t="s">
        <v>88</v>
      </c>
      <c r="M117" s="280"/>
      <c r="N117" s="280"/>
      <c r="O117" s="89">
        <v>179600</v>
      </c>
      <c r="P117" s="90" t="s">
        <v>88</v>
      </c>
      <c r="Q117" s="89">
        <v>179600</v>
      </c>
      <c r="R117" s="90" t="s">
        <v>88</v>
      </c>
      <c r="S117" s="91">
        <f t="shared" si="1"/>
        <v>0</v>
      </c>
      <c r="T117" s="90" t="s">
        <v>88</v>
      </c>
      <c r="U117" s="90" t="s">
        <v>88</v>
      </c>
      <c r="V117" s="103"/>
      <c r="W117" s="90" t="s">
        <v>88</v>
      </c>
      <c r="X117" s="92" t="s">
        <v>88</v>
      </c>
      <c r="Y117" s="8" t="str">
        <f t="shared" si="2"/>
        <v>07030000000000150540149152</v>
      </c>
      <c r="Z117" s="23"/>
      <c r="AA117" s="23"/>
      <c r="AB117" s="23"/>
      <c r="AC117" s="23"/>
      <c r="AD117" s="16"/>
      <c r="AE117" s="27"/>
      <c r="AF117" s="27"/>
      <c r="AG117" s="27"/>
    </row>
    <row r="118" spans="2:33" x14ac:dyDescent="0.2">
      <c r="B118" s="171" t="s">
        <v>123</v>
      </c>
      <c r="C118" s="172"/>
      <c r="D118" s="172"/>
      <c r="E118" s="173"/>
      <c r="F118" s="259" t="s">
        <v>124</v>
      </c>
      <c r="G118" s="205"/>
      <c r="H118" s="89"/>
      <c r="I118" s="280" t="s">
        <v>88</v>
      </c>
      <c r="J118" s="280"/>
      <c r="K118" s="280"/>
      <c r="L118" s="280" t="s">
        <v>88</v>
      </c>
      <c r="M118" s="280"/>
      <c r="N118" s="280"/>
      <c r="O118" s="89">
        <v>1952100</v>
      </c>
      <c r="P118" s="90" t="s">
        <v>88</v>
      </c>
      <c r="Q118" s="89">
        <v>1952100</v>
      </c>
      <c r="R118" s="90" t="s">
        <v>88</v>
      </c>
      <c r="S118" s="91">
        <f t="shared" si="1"/>
        <v>0</v>
      </c>
      <c r="T118" s="90" t="s">
        <v>88</v>
      </c>
      <c r="U118" s="90" t="s">
        <v>88</v>
      </c>
      <c r="V118" s="103"/>
      <c r="W118" s="90" t="s">
        <v>88</v>
      </c>
      <c r="X118" s="92" t="s">
        <v>88</v>
      </c>
      <c r="Y118" s="8" t="str">
        <f t="shared" si="2"/>
        <v>07090000000000150540149152</v>
      </c>
      <c r="Z118" s="23"/>
      <c r="AA118" s="23"/>
      <c r="AB118" s="23"/>
      <c r="AC118" s="23"/>
      <c r="AD118" s="16"/>
      <c r="AE118" s="27"/>
      <c r="AF118" s="27"/>
      <c r="AG118" s="27"/>
    </row>
    <row r="119" spans="2:33" ht="13.5" hidden="1" thickBot="1" x14ac:dyDescent="0.25">
      <c r="B119" s="199"/>
      <c r="C119" s="200"/>
      <c r="D119" s="200"/>
      <c r="E119" s="200"/>
      <c r="F119" s="85"/>
      <c r="G119" s="86"/>
      <c r="H119" s="66"/>
      <c r="I119" s="201"/>
      <c r="J119" s="202"/>
      <c r="K119" s="203"/>
      <c r="L119" s="201"/>
      <c r="M119" s="202"/>
      <c r="N119" s="203"/>
      <c r="O119" s="66"/>
      <c r="P119" s="65"/>
      <c r="Q119" s="66"/>
      <c r="R119" s="65"/>
      <c r="S119" s="67"/>
      <c r="T119" s="65"/>
      <c r="U119" s="65"/>
      <c r="V119" s="66"/>
      <c r="W119" s="65"/>
      <c r="X119" s="68"/>
      <c r="Y119" s="8"/>
      <c r="Z119" s="23"/>
      <c r="AA119" s="23"/>
      <c r="AB119" s="23"/>
      <c r="AC119" s="23"/>
      <c r="AD119" s="16"/>
      <c r="AE119" s="27"/>
      <c r="AF119" s="27"/>
      <c r="AG119" s="27"/>
    </row>
    <row r="120" spans="2:33" ht="24" customHeight="1" x14ac:dyDescent="0.2">
      <c r="B120" s="196" t="s">
        <v>89</v>
      </c>
      <c r="C120" s="197"/>
      <c r="D120" s="197"/>
      <c r="E120" s="198"/>
      <c r="F120" s="257">
        <v>40140000</v>
      </c>
      <c r="G120" s="258"/>
      <c r="H120" s="93"/>
      <c r="I120" s="195" t="s">
        <v>88</v>
      </c>
      <c r="J120" s="195"/>
      <c r="K120" s="195"/>
      <c r="L120" s="195" t="s">
        <v>88</v>
      </c>
      <c r="M120" s="195"/>
      <c r="N120" s="195"/>
      <c r="O120" s="94">
        <v>78491830.730000004</v>
      </c>
      <c r="P120" s="95" t="s">
        <v>88</v>
      </c>
      <c r="Q120" s="94">
        <v>78491830.730000004</v>
      </c>
      <c r="R120" s="95" t="s">
        <v>88</v>
      </c>
      <c r="S120" s="94">
        <v>0</v>
      </c>
      <c r="T120" s="95" t="s">
        <v>88</v>
      </c>
      <c r="U120" s="95" t="s">
        <v>88</v>
      </c>
      <c r="V120" s="96">
        <v>0</v>
      </c>
      <c r="W120" s="95" t="s">
        <v>88</v>
      </c>
      <c r="X120" s="97" t="s">
        <v>88</v>
      </c>
      <c r="Y120" s="21"/>
      <c r="Z120" s="21"/>
      <c r="AA120" s="21"/>
      <c r="AB120" s="21"/>
      <c r="AC120" s="21"/>
      <c r="AD120" s="16"/>
      <c r="AE120" s="27"/>
      <c r="AF120" s="27"/>
      <c r="AG120" s="27"/>
    </row>
    <row r="121" spans="2:33" x14ac:dyDescent="0.2">
      <c r="B121" s="171" t="s">
        <v>112</v>
      </c>
      <c r="C121" s="172"/>
      <c r="D121" s="172"/>
      <c r="E121" s="173"/>
      <c r="F121" s="259" t="s">
        <v>113</v>
      </c>
      <c r="G121" s="205"/>
      <c r="H121" s="28">
        <v>587539.31000000006</v>
      </c>
      <c r="I121" s="282" t="s">
        <v>88</v>
      </c>
      <c r="J121" s="282"/>
      <c r="K121" s="282"/>
      <c r="L121" s="282" t="s">
        <v>88</v>
      </c>
      <c r="M121" s="282"/>
      <c r="N121" s="282"/>
      <c r="O121" s="28">
        <v>1269276</v>
      </c>
      <c r="P121" s="71" t="s">
        <v>88</v>
      </c>
      <c r="Q121" s="28">
        <v>795118.8</v>
      </c>
      <c r="R121" s="71" t="s">
        <v>88</v>
      </c>
      <c r="S121" s="64">
        <f>H121+O121-Q121</f>
        <v>1061696.51</v>
      </c>
      <c r="T121" s="71" t="s">
        <v>88</v>
      </c>
      <c r="U121" s="71" t="s">
        <v>88</v>
      </c>
      <c r="V121" s="59"/>
      <c r="W121" s="71" t="s">
        <v>88</v>
      </c>
      <c r="X121" s="63" t="s">
        <v>88</v>
      </c>
      <c r="Y121" s="8" t="str">
        <f>IF(B121="","00000000000000000",B121)&amp;IF(F121="","000000000",F121)</f>
        <v>07030000000000111440160211</v>
      </c>
      <c r="Z121" s="23"/>
      <c r="AA121" s="23"/>
      <c r="AB121" s="23"/>
      <c r="AC121" s="23"/>
      <c r="AD121" s="16"/>
      <c r="AE121" s="27"/>
      <c r="AF121" s="27"/>
      <c r="AG121" s="27"/>
    </row>
    <row r="122" spans="2:33" x14ac:dyDescent="0.2">
      <c r="B122" s="171" t="s">
        <v>114</v>
      </c>
      <c r="C122" s="172"/>
      <c r="D122" s="172"/>
      <c r="E122" s="173"/>
      <c r="F122" s="259" t="s">
        <v>115</v>
      </c>
      <c r="G122" s="205"/>
      <c r="H122" s="28">
        <v>240125.88</v>
      </c>
      <c r="I122" s="282" t="s">
        <v>88</v>
      </c>
      <c r="J122" s="282"/>
      <c r="K122" s="282"/>
      <c r="L122" s="282" t="s">
        <v>88</v>
      </c>
      <c r="M122" s="282"/>
      <c r="N122" s="282"/>
      <c r="O122" s="28">
        <v>383321.35</v>
      </c>
      <c r="P122" s="71" t="s">
        <v>88</v>
      </c>
      <c r="Q122" s="28">
        <v>240125.88</v>
      </c>
      <c r="R122" s="71" t="s">
        <v>88</v>
      </c>
      <c r="S122" s="64">
        <f>H122+O122-Q122</f>
        <v>383321.35</v>
      </c>
      <c r="T122" s="71" t="s">
        <v>88</v>
      </c>
      <c r="U122" s="71" t="s">
        <v>88</v>
      </c>
      <c r="V122" s="59"/>
      <c r="W122" s="71" t="s">
        <v>88</v>
      </c>
      <c r="X122" s="63" t="s">
        <v>88</v>
      </c>
      <c r="Y122" s="8" t="str">
        <f>IF(B122="","00000000000000000",B122)&amp;IF(F122="","000000000",F122)</f>
        <v>07030000000000119440160213</v>
      </c>
      <c r="Z122" s="23"/>
      <c r="AA122" s="23"/>
      <c r="AB122" s="23"/>
      <c r="AC122" s="23"/>
      <c r="AD122" s="16"/>
      <c r="AE122" s="27"/>
      <c r="AF122" s="27"/>
      <c r="AG122" s="27"/>
    </row>
    <row r="123" spans="2:33" x14ac:dyDescent="0.2">
      <c r="B123" s="171" t="s">
        <v>112</v>
      </c>
      <c r="C123" s="172"/>
      <c r="D123" s="172"/>
      <c r="E123" s="173"/>
      <c r="F123" s="259" t="s">
        <v>116</v>
      </c>
      <c r="G123" s="205"/>
      <c r="H123" s="28">
        <v>95909.5</v>
      </c>
      <c r="I123" s="282" t="s">
        <v>88</v>
      </c>
      <c r="J123" s="282"/>
      <c r="K123" s="282"/>
      <c r="L123" s="282" t="s">
        <v>88</v>
      </c>
      <c r="M123" s="282"/>
      <c r="N123" s="282"/>
      <c r="O123" s="28">
        <v>91900.4</v>
      </c>
      <c r="P123" s="71" t="s">
        <v>88</v>
      </c>
      <c r="Q123" s="28">
        <v>95909.5</v>
      </c>
      <c r="R123" s="71" t="s">
        <v>88</v>
      </c>
      <c r="S123" s="64">
        <f>H123+O123-Q123</f>
        <v>91900.4</v>
      </c>
      <c r="T123" s="71" t="s">
        <v>88</v>
      </c>
      <c r="U123" s="71" t="s">
        <v>88</v>
      </c>
      <c r="V123" s="59"/>
      <c r="W123" s="71" t="s">
        <v>88</v>
      </c>
      <c r="X123" s="63" t="s">
        <v>88</v>
      </c>
      <c r="Y123" s="8" t="str">
        <f>IF(B123="","00000000000000000",B123)&amp;IF(F123="","000000000",F123)</f>
        <v>07030000000000111540160211</v>
      </c>
      <c r="Z123" s="23"/>
      <c r="AA123" s="23"/>
      <c r="AB123" s="23"/>
      <c r="AC123" s="23"/>
      <c r="AD123" s="16"/>
      <c r="AE123" s="27"/>
      <c r="AF123" s="27"/>
      <c r="AG123" s="27"/>
    </row>
    <row r="124" spans="2:33" x14ac:dyDescent="0.2">
      <c r="B124" s="171" t="s">
        <v>114</v>
      </c>
      <c r="C124" s="172"/>
      <c r="D124" s="172"/>
      <c r="E124" s="173"/>
      <c r="F124" s="259" t="s">
        <v>117</v>
      </c>
      <c r="G124" s="205"/>
      <c r="H124" s="28">
        <v>28964.67</v>
      </c>
      <c r="I124" s="282" t="s">
        <v>88</v>
      </c>
      <c r="J124" s="282"/>
      <c r="K124" s="282"/>
      <c r="L124" s="282" t="s">
        <v>88</v>
      </c>
      <c r="M124" s="282"/>
      <c r="N124" s="282"/>
      <c r="O124" s="28">
        <v>27753.919999999998</v>
      </c>
      <c r="P124" s="71" t="s">
        <v>88</v>
      </c>
      <c r="Q124" s="28">
        <v>28964.67</v>
      </c>
      <c r="R124" s="71" t="s">
        <v>88</v>
      </c>
      <c r="S124" s="64">
        <f>H124+O124-Q124</f>
        <v>27753.919999999998</v>
      </c>
      <c r="T124" s="71" t="s">
        <v>88</v>
      </c>
      <c r="U124" s="71" t="s">
        <v>88</v>
      </c>
      <c r="V124" s="59"/>
      <c r="W124" s="71" t="s">
        <v>88</v>
      </c>
      <c r="X124" s="63" t="s">
        <v>88</v>
      </c>
      <c r="Y124" s="8" t="str">
        <f>IF(B124="","00000000000000000",B124)&amp;IF(F124="","000000000",F124)</f>
        <v>07030000000000119540160213</v>
      </c>
      <c r="Z124" s="23"/>
      <c r="AA124" s="23"/>
      <c r="AB124" s="23"/>
      <c r="AC124" s="23"/>
      <c r="AD124" s="16"/>
      <c r="AE124" s="27"/>
      <c r="AF124" s="27"/>
      <c r="AG124" s="27"/>
    </row>
    <row r="125" spans="2:33" ht="13.5" hidden="1" thickBot="1" x14ac:dyDescent="0.25">
      <c r="B125" s="264"/>
      <c r="C125" s="265"/>
      <c r="D125" s="265"/>
      <c r="E125" s="265"/>
      <c r="F125" s="79"/>
      <c r="G125" s="73"/>
      <c r="H125" s="74"/>
      <c r="I125" s="240"/>
      <c r="J125" s="241"/>
      <c r="K125" s="242"/>
      <c r="L125" s="240"/>
      <c r="M125" s="241"/>
      <c r="N125" s="242"/>
      <c r="O125" s="66"/>
      <c r="P125" s="65"/>
      <c r="Q125" s="66"/>
      <c r="R125" s="65"/>
      <c r="S125" s="67"/>
      <c r="T125" s="65"/>
      <c r="U125" s="65"/>
      <c r="V125" s="66"/>
      <c r="W125" s="65"/>
      <c r="X125" s="68"/>
      <c r="Y125" s="8"/>
      <c r="Z125" s="23"/>
      <c r="AA125" s="23"/>
      <c r="AB125" s="23"/>
      <c r="AC125" s="23"/>
      <c r="AD125" s="16"/>
      <c r="AE125" s="27"/>
      <c r="AF125" s="27"/>
      <c r="AG125" s="27"/>
    </row>
    <row r="126" spans="2:33" ht="25.5" customHeight="1" thickBot="1" x14ac:dyDescent="0.25">
      <c r="B126" s="262" t="s">
        <v>87</v>
      </c>
      <c r="C126" s="263"/>
      <c r="D126" s="263"/>
      <c r="E126" s="263"/>
      <c r="F126" s="260">
        <v>40160000</v>
      </c>
      <c r="G126" s="261"/>
      <c r="H126" s="98">
        <v>952539.36</v>
      </c>
      <c r="I126" s="281" t="s">
        <v>88</v>
      </c>
      <c r="J126" s="281"/>
      <c r="K126" s="281"/>
      <c r="L126" s="281" t="s">
        <v>88</v>
      </c>
      <c r="M126" s="281"/>
      <c r="N126" s="281"/>
      <c r="O126" s="99">
        <v>1772251.67</v>
      </c>
      <c r="P126" s="100" t="s">
        <v>88</v>
      </c>
      <c r="Q126" s="99">
        <v>1160118.8500000001</v>
      </c>
      <c r="R126" s="100" t="s">
        <v>88</v>
      </c>
      <c r="S126" s="99">
        <v>1564672.18</v>
      </c>
      <c r="T126" s="100" t="s">
        <v>88</v>
      </c>
      <c r="U126" s="100" t="s">
        <v>88</v>
      </c>
      <c r="V126" s="101">
        <v>952539.36</v>
      </c>
      <c r="W126" s="100" t="s">
        <v>88</v>
      </c>
      <c r="X126" s="102" t="s">
        <v>88</v>
      </c>
      <c r="Y126" s="21"/>
      <c r="Z126" s="21"/>
      <c r="AA126" s="21"/>
      <c r="AB126" s="21"/>
      <c r="AC126" s="21"/>
      <c r="AD126" s="16"/>
      <c r="AE126" s="27"/>
      <c r="AF126" s="27"/>
      <c r="AG126" s="27"/>
    </row>
    <row r="127" spans="2:33" ht="14.25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27"/>
      <c r="AF127" s="27"/>
      <c r="AG127" s="27"/>
    </row>
    <row r="128" spans="2:33" ht="12.75" customHeight="1" x14ac:dyDescent="0.2">
      <c r="B128" s="245" t="s">
        <v>36</v>
      </c>
      <c r="C128" s="245"/>
      <c r="D128" s="245"/>
      <c r="E128" s="245"/>
      <c r="F128" s="245"/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  <c r="W128" s="245"/>
      <c r="X128" s="245"/>
      <c r="Y128" s="35"/>
      <c r="Z128" s="35"/>
      <c r="AA128" s="35"/>
      <c r="AB128" s="35"/>
      <c r="AC128" s="35"/>
      <c r="AD128" s="35"/>
      <c r="AE128" s="27"/>
      <c r="AF128" s="27"/>
      <c r="AG128" s="27"/>
    </row>
    <row r="129" spans="2:33" x14ac:dyDescent="0.2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30" t="s">
        <v>29</v>
      </c>
      <c r="Z129" s="30" t="s">
        <v>30</v>
      </c>
      <c r="AA129" s="30" t="s">
        <v>31</v>
      </c>
      <c r="AB129" s="17"/>
      <c r="AD129" s="17"/>
      <c r="AE129" s="27"/>
      <c r="AF129" s="27"/>
      <c r="AG129" s="27"/>
    </row>
    <row r="130" spans="2:33" ht="22.5" customHeight="1" x14ac:dyDescent="0.2">
      <c r="B130" s="215" t="s">
        <v>12</v>
      </c>
      <c r="C130" s="184"/>
      <c r="D130" s="184"/>
      <c r="E130" s="184"/>
      <c r="F130" s="184"/>
      <c r="G130" s="184"/>
      <c r="H130" s="184" t="s">
        <v>4</v>
      </c>
      <c r="I130" s="184" t="s">
        <v>23</v>
      </c>
      <c r="J130" s="184"/>
      <c r="K130" s="184"/>
      <c r="L130" s="184"/>
      <c r="M130" s="184"/>
      <c r="N130" s="184"/>
      <c r="O130" s="184" t="s">
        <v>5</v>
      </c>
      <c r="P130" s="184"/>
      <c r="Q130" s="184"/>
      <c r="R130" s="184"/>
      <c r="S130" s="184"/>
      <c r="T130" s="184" t="s">
        <v>6</v>
      </c>
      <c r="U130" s="184"/>
      <c r="V130" s="184"/>
      <c r="W130" s="184"/>
      <c r="X130" s="185"/>
      <c r="Y130" s="33"/>
      <c r="Z130" s="33"/>
      <c r="AA130" s="33"/>
      <c r="AB130" s="33"/>
      <c r="AC130" s="33"/>
      <c r="AD130" s="33"/>
      <c r="AE130" s="27"/>
      <c r="AF130" s="27"/>
      <c r="AG130" s="27"/>
    </row>
    <row r="131" spans="2:33" ht="37.5" customHeight="1" x14ac:dyDescent="0.2">
      <c r="B131" s="215"/>
      <c r="C131" s="184"/>
      <c r="D131" s="184"/>
      <c r="E131" s="184"/>
      <c r="F131" s="184"/>
      <c r="G131" s="184"/>
      <c r="H131" s="184"/>
      <c r="I131" s="184" t="s">
        <v>24</v>
      </c>
      <c r="J131" s="184"/>
      <c r="K131" s="184"/>
      <c r="L131" s="184" t="s">
        <v>27</v>
      </c>
      <c r="M131" s="184"/>
      <c r="N131" s="184"/>
      <c r="O131" s="19" t="s">
        <v>10</v>
      </c>
      <c r="P131" s="184" t="s">
        <v>7</v>
      </c>
      <c r="Q131" s="184"/>
      <c r="R131" s="184"/>
      <c r="S131" s="184"/>
      <c r="T131" s="19" t="s">
        <v>25</v>
      </c>
      <c r="U131" s="184" t="s">
        <v>38</v>
      </c>
      <c r="V131" s="184"/>
      <c r="W131" s="184"/>
      <c r="X131" s="185"/>
      <c r="Y131" s="22"/>
      <c r="Z131" s="22"/>
      <c r="AA131" s="22"/>
      <c r="AB131" s="22"/>
      <c r="AC131" s="22"/>
      <c r="AE131" s="27"/>
      <c r="AF131" s="27"/>
      <c r="AG131" s="27"/>
    </row>
    <row r="132" spans="2:33" ht="13.5" thickBot="1" x14ac:dyDescent="0.25">
      <c r="B132" s="213">
        <v>1</v>
      </c>
      <c r="C132" s="188"/>
      <c r="D132" s="188"/>
      <c r="E132" s="188"/>
      <c r="F132" s="188"/>
      <c r="G132" s="188"/>
      <c r="H132" s="11">
        <v>2</v>
      </c>
      <c r="I132" s="188">
        <v>3</v>
      </c>
      <c r="J132" s="188"/>
      <c r="K132" s="188"/>
      <c r="L132" s="188">
        <v>4</v>
      </c>
      <c r="M132" s="188"/>
      <c r="N132" s="188"/>
      <c r="O132" s="11">
        <v>5</v>
      </c>
      <c r="P132" s="188">
        <v>6</v>
      </c>
      <c r="Q132" s="188"/>
      <c r="R132" s="188"/>
      <c r="S132" s="188"/>
      <c r="T132" s="11">
        <v>7</v>
      </c>
      <c r="U132" s="186">
        <v>8</v>
      </c>
      <c r="V132" s="186"/>
      <c r="W132" s="186"/>
      <c r="X132" s="187"/>
      <c r="Y132" s="13"/>
      <c r="Z132" s="13"/>
      <c r="AA132" s="13"/>
      <c r="AB132" s="13"/>
      <c r="AC132" s="13"/>
      <c r="AE132" s="27"/>
      <c r="AF132" s="27"/>
      <c r="AG132" s="27"/>
    </row>
    <row r="133" spans="2:33" x14ac:dyDescent="0.2">
      <c r="B133" s="224" t="s">
        <v>40</v>
      </c>
      <c r="C133" s="225"/>
      <c r="D133" s="225"/>
      <c r="E133" s="225"/>
      <c r="F133" s="225"/>
      <c r="G133" s="243"/>
      <c r="H133" s="48"/>
      <c r="I133" s="244"/>
      <c r="J133" s="244"/>
      <c r="K133" s="244"/>
      <c r="L133" s="244"/>
      <c r="M133" s="244"/>
      <c r="N133" s="244"/>
      <c r="O133" s="48"/>
      <c r="P133" s="266"/>
      <c r="Q133" s="267"/>
      <c r="R133" s="267"/>
      <c r="S133" s="269"/>
      <c r="T133" s="48"/>
      <c r="U133" s="266"/>
      <c r="V133" s="267"/>
      <c r="W133" s="267"/>
      <c r="X133" s="268"/>
      <c r="Y133" s="13"/>
      <c r="Z133" s="13"/>
      <c r="AA133" s="13"/>
      <c r="AB133" s="13"/>
      <c r="AC133" s="13"/>
      <c r="AD133" s="13"/>
    </row>
    <row r="134" spans="2:33" x14ac:dyDescent="0.2">
      <c r="B134" s="161"/>
      <c r="C134" s="162"/>
      <c r="D134" s="162"/>
      <c r="E134" s="163"/>
      <c r="F134" s="112"/>
      <c r="G134" s="113"/>
      <c r="H134" s="114"/>
      <c r="I134" s="115"/>
      <c r="J134" s="116" t="s">
        <v>28</v>
      </c>
      <c r="K134" s="117"/>
      <c r="L134" s="115"/>
      <c r="M134" s="116" t="s">
        <v>28</v>
      </c>
      <c r="N134" s="117"/>
      <c r="O134" s="118"/>
      <c r="P134" s="147"/>
      <c r="Q134" s="147"/>
      <c r="R134" s="147"/>
      <c r="S134" s="147"/>
      <c r="T134" s="118"/>
      <c r="U134" s="147"/>
      <c r="V134" s="147"/>
      <c r="W134" s="147"/>
      <c r="X134" s="149"/>
      <c r="Y134" s="119" t="str">
        <f>IF(B134="","00000000000000000",B134)&amp;IF(F134="","000000",F134)&amp;IF(G134="","000",G134)</f>
        <v>00000000000000000000000000</v>
      </c>
      <c r="Z134" s="120"/>
      <c r="AA134" s="120"/>
      <c r="AB134" s="120"/>
      <c r="AE134" s="26"/>
      <c r="AF134" s="26"/>
      <c r="AG134" s="27"/>
    </row>
    <row r="135" spans="2:33" hidden="1" x14ac:dyDescent="0.2">
      <c r="B135" s="151" t="s">
        <v>42</v>
      </c>
      <c r="C135" s="152"/>
      <c r="D135" s="152"/>
      <c r="E135" s="153"/>
      <c r="F135" s="156"/>
      <c r="G135" s="157"/>
      <c r="H135" s="125"/>
      <c r="I135" s="137"/>
      <c r="J135" s="138"/>
      <c r="K135" s="139"/>
      <c r="L135" s="137"/>
      <c r="M135" s="138"/>
      <c r="N135" s="139"/>
      <c r="O135" s="126"/>
      <c r="P135" s="137"/>
      <c r="Q135" s="138"/>
      <c r="R135" s="138"/>
      <c r="S135" s="139"/>
      <c r="T135" s="126"/>
      <c r="U135" s="137"/>
      <c r="V135" s="138"/>
      <c r="W135" s="138"/>
      <c r="X135" s="143"/>
      <c r="Y135" s="123"/>
      <c r="Z135" s="124"/>
      <c r="AA135" s="124"/>
      <c r="AB135" s="124"/>
      <c r="AE135" s="26"/>
      <c r="AF135" s="26"/>
      <c r="AG135" s="27"/>
    </row>
    <row r="136" spans="2:33" hidden="1" x14ac:dyDescent="0.2">
      <c r="B136" s="158"/>
      <c r="C136" s="159"/>
      <c r="D136" s="159"/>
      <c r="E136" s="160"/>
      <c r="F136" s="81"/>
      <c r="G136" s="52"/>
      <c r="H136" s="53"/>
      <c r="I136" s="54"/>
      <c r="J136" s="38"/>
      <c r="K136" s="55"/>
      <c r="L136" s="54"/>
      <c r="M136" s="38"/>
      <c r="N136" s="55"/>
      <c r="O136" s="56"/>
      <c r="P136" s="145"/>
      <c r="Q136" s="145"/>
      <c r="R136" s="145"/>
      <c r="S136" s="145"/>
      <c r="T136" s="56"/>
      <c r="U136" s="145"/>
      <c r="V136" s="145"/>
      <c r="W136" s="145"/>
      <c r="X136" s="150"/>
      <c r="Y136" s="41"/>
      <c r="Z136" s="34"/>
      <c r="AA136" s="34"/>
      <c r="AB136" s="34"/>
      <c r="AE136" s="26"/>
      <c r="AF136" s="26"/>
      <c r="AG136" s="27"/>
    </row>
    <row r="137" spans="2:33" x14ac:dyDescent="0.2">
      <c r="B137" s="254" t="s">
        <v>39</v>
      </c>
      <c r="C137" s="255"/>
      <c r="D137" s="255"/>
      <c r="E137" s="255"/>
      <c r="F137" s="255"/>
      <c r="G137" s="255"/>
      <c r="H137" s="47"/>
      <c r="I137" s="182"/>
      <c r="J137" s="182"/>
      <c r="K137" s="182"/>
      <c r="L137" s="182"/>
      <c r="M137" s="182"/>
      <c r="N137" s="182"/>
      <c r="O137" s="47"/>
      <c r="P137" s="146"/>
      <c r="Q137" s="146"/>
      <c r="R137" s="146"/>
      <c r="S137" s="146"/>
      <c r="T137" s="47"/>
      <c r="U137" s="146"/>
      <c r="V137" s="146"/>
      <c r="W137" s="146"/>
      <c r="X137" s="148"/>
      <c r="Y137" s="8"/>
      <c r="Z137" s="8"/>
      <c r="AA137" s="8"/>
      <c r="AB137" s="8"/>
      <c r="AC137" s="8"/>
      <c r="AD137" s="13"/>
    </row>
    <row r="138" spans="2:33" x14ac:dyDescent="0.2">
      <c r="B138" s="161"/>
      <c r="C138" s="162"/>
      <c r="D138" s="162"/>
      <c r="E138" s="163"/>
      <c r="F138" s="112"/>
      <c r="G138" s="113"/>
      <c r="H138" s="114"/>
      <c r="I138" s="115"/>
      <c r="J138" s="116" t="s">
        <v>28</v>
      </c>
      <c r="K138" s="117"/>
      <c r="L138" s="115"/>
      <c r="M138" s="116" t="s">
        <v>28</v>
      </c>
      <c r="N138" s="117"/>
      <c r="O138" s="118"/>
      <c r="P138" s="147"/>
      <c r="Q138" s="147"/>
      <c r="R138" s="147"/>
      <c r="S138" s="147"/>
      <c r="T138" s="118"/>
      <c r="U138" s="147"/>
      <c r="V138" s="147"/>
      <c r="W138" s="147"/>
      <c r="X138" s="149"/>
      <c r="Y138" s="119" t="str">
        <f>IF(B138="","00000000000000000",B138)&amp;IF(F138="","000000",F138)&amp;IF(G138="","000",G138)</f>
        <v>00000000000000000000000000</v>
      </c>
      <c r="Z138" s="120"/>
      <c r="AA138" s="120"/>
      <c r="AB138" s="120"/>
      <c r="AE138" s="26"/>
      <c r="AF138" s="26"/>
      <c r="AG138" s="27"/>
    </row>
    <row r="139" spans="2:33" hidden="1" x14ac:dyDescent="0.2">
      <c r="B139" s="151" t="s">
        <v>42</v>
      </c>
      <c r="C139" s="152"/>
      <c r="D139" s="152"/>
      <c r="E139" s="153"/>
      <c r="F139" s="156"/>
      <c r="G139" s="157"/>
      <c r="H139" s="125"/>
      <c r="I139" s="137"/>
      <c r="J139" s="138"/>
      <c r="K139" s="139"/>
      <c r="L139" s="137"/>
      <c r="M139" s="138"/>
      <c r="N139" s="139"/>
      <c r="O139" s="126"/>
      <c r="P139" s="137"/>
      <c r="Q139" s="138"/>
      <c r="R139" s="138"/>
      <c r="S139" s="139"/>
      <c r="T139" s="126"/>
      <c r="U139" s="137"/>
      <c r="V139" s="138"/>
      <c r="W139" s="138"/>
      <c r="X139" s="143"/>
      <c r="Y139" s="123"/>
      <c r="Z139" s="124"/>
      <c r="AA139" s="124"/>
      <c r="AB139" s="124"/>
      <c r="AE139" s="26"/>
      <c r="AF139" s="26"/>
      <c r="AG139" s="27"/>
    </row>
    <row r="140" spans="2:33" hidden="1" x14ac:dyDescent="0.2">
      <c r="B140" s="158"/>
      <c r="C140" s="159"/>
      <c r="D140" s="159"/>
      <c r="E140" s="160"/>
      <c r="F140" s="81"/>
      <c r="G140" s="52"/>
      <c r="H140" s="53"/>
      <c r="I140" s="54"/>
      <c r="J140" s="38"/>
      <c r="K140" s="55"/>
      <c r="L140" s="54"/>
      <c r="M140" s="39"/>
      <c r="N140" s="55"/>
      <c r="O140" s="56"/>
      <c r="P140" s="145"/>
      <c r="Q140" s="145"/>
      <c r="R140" s="145"/>
      <c r="S140" s="145"/>
      <c r="T140" s="56"/>
      <c r="U140" s="145"/>
      <c r="V140" s="145"/>
      <c r="W140" s="145"/>
      <c r="X140" s="150"/>
      <c r="Y140" s="41"/>
      <c r="Z140" s="34"/>
      <c r="AA140" s="34"/>
      <c r="AB140" s="34"/>
      <c r="AE140" s="26"/>
      <c r="AF140" s="26"/>
      <c r="AG140" s="27"/>
    </row>
    <row r="141" spans="2:33" x14ac:dyDescent="0.2">
      <c r="B141" s="254" t="s">
        <v>41</v>
      </c>
      <c r="C141" s="255"/>
      <c r="D141" s="255"/>
      <c r="E141" s="255"/>
      <c r="F141" s="255"/>
      <c r="G141" s="255"/>
      <c r="H141" s="47"/>
      <c r="I141" s="182"/>
      <c r="J141" s="182"/>
      <c r="K141" s="182"/>
      <c r="L141" s="182"/>
      <c r="M141" s="182"/>
      <c r="N141" s="182"/>
      <c r="O141" s="47"/>
      <c r="P141" s="146"/>
      <c r="Q141" s="146"/>
      <c r="R141" s="146"/>
      <c r="S141" s="146"/>
      <c r="T141" s="47"/>
      <c r="U141" s="146"/>
      <c r="V141" s="146"/>
      <c r="W141" s="146"/>
      <c r="X141" s="148"/>
      <c r="Y141" s="8"/>
      <c r="Z141" s="8"/>
      <c r="AA141" s="8"/>
      <c r="AB141" s="8"/>
      <c r="AC141" s="8"/>
      <c r="AD141" s="13"/>
    </row>
    <row r="142" spans="2:33" x14ac:dyDescent="0.2">
      <c r="B142" s="161"/>
      <c r="C142" s="162"/>
      <c r="D142" s="162"/>
      <c r="E142" s="163"/>
      <c r="F142" s="112"/>
      <c r="G142" s="113"/>
      <c r="H142" s="114"/>
      <c r="I142" s="115"/>
      <c r="J142" s="116" t="s">
        <v>28</v>
      </c>
      <c r="K142" s="117"/>
      <c r="L142" s="115"/>
      <c r="M142" s="116" t="s">
        <v>28</v>
      </c>
      <c r="N142" s="117"/>
      <c r="O142" s="118"/>
      <c r="P142" s="147"/>
      <c r="Q142" s="147"/>
      <c r="R142" s="147"/>
      <c r="S142" s="147"/>
      <c r="T142" s="118"/>
      <c r="U142" s="147"/>
      <c r="V142" s="147"/>
      <c r="W142" s="147"/>
      <c r="X142" s="149"/>
      <c r="Y142" s="119" t="str">
        <f>IF(B142="","00000000000000000",B142)&amp;IF(F142="","000000",F142)&amp;IF(G142="","000",G142)</f>
        <v>00000000000000000000000000</v>
      </c>
      <c r="Z142" s="120"/>
      <c r="AA142" s="120"/>
      <c r="AB142" s="120"/>
      <c r="AE142" s="26"/>
      <c r="AF142" s="26"/>
      <c r="AG142" s="27"/>
    </row>
    <row r="143" spans="2:33" ht="13.5" hidden="1" thickBot="1" x14ac:dyDescent="0.25">
      <c r="B143" s="277" t="s">
        <v>42</v>
      </c>
      <c r="C143" s="278"/>
      <c r="D143" s="278"/>
      <c r="E143" s="279"/>
      <c r="F143" s="154"/>
      <c r="G143" s="155"/>
      <c r="H143" s="121"/>
      <c r="I143" s="140"/>
      <c r="J143" s="141"/>
      <c r="K143" s="142"/>
      <c r="L143" s="140"/>
      <c r="M143" s="141"/>
      <c r="N143" s="142"/>
      <c r="O143" s="122"/>
      <c r="P143" s="140"/>
      <c r="Q143" s="141"/>
      <c r="R143" s="141"/>
      <c r="S143" s="142"/>
      <c r="T143" s="122"/>
      <c r="U143" s="141"/>
      <c r="V143" s="141"/>
      <c r="W143" s="141"/>
      <c r="X143" s="144"/>
      <c r="Y143" s="123"/>
      <c r="Z143" s="124"/>
      <c r="AA143" s="124"/>
      <c r="AB143" s="124"/>
      <c r="AE143" s="26"/>
      <c r="AF143" s="26"/>
      <c r="AG143" s="27"/>
    </row>
    <row r="144" spans="2:33" hidden="1" x14ac:dyDescent="0.2">
      <c r="B144" s="270"/>
      <c r="C144" s="271"/>
      <c r="D144" s="271"/>
      <c r="E144" s="272"/>
      <c r="F144" s="106"/>
      <c r="G144" s="105"/>
      <c r="H144" s="107"/>
      <c r="I144" s="108"/>
      <c r="J144" s="40"/>
      <c r="K144" s="109"/>
      <c r="L144" s="108"/>
      <c r="M144" s="40"/>
      <c r="N144" s="109"/>
      <c r="O144" s="110"/>
      <c r="P144" s="273"/>
      <c r="Q144" s="273"/>
      <c r="R144" s="273"/>
      <c r="S144" s="273"/>
      <c r="T144" s="110"/>
      <c r="U144" s="274"/>
      <c r="V144" s="275"/>
      <c r="W144" s="275"/>
      <c r="X144" s="276"/>
      <c r="Y144" s="34"/>
      <c r="Z144" s="34"/>
      <c r="AA144" s="34"/>
      <c r="AB144" s="34"/>
      <c r="AE144" s="26"/>
      <c r="AF144" s="26"/>
      <c r="AG144" s="27"/>
    </row>
    <row r="145" spans="2:6" x14ac:dyDescent="0.2">
      <c r="B145" s="228"/>
      <c r="C145" s="228"/>
      <c r="D145" s="228"/>
      <c r="E145" s="228"/>
      <c r="F145" s="78"/>
    </row>
  </sheetData>
  <mergeCells count="475">
    <mergeCell ref="B97:E97"/>
    <mergeCell ref="I97:K97"/>
    <mergeCell ref="L97:N97"/>
    <mergeCell ref="B98:E98"/>
    <mergeCell ref="I98:K98"/>
    <mergeCell ref="L98:N98"/>
    <mergeCell ref="F98:G98"/>
    <mergeCell ref="B19:E19"/>
    <mergeCell ref="I19:K19"/>
    <mergeCell ref="L19:N19"/>
    <mergeCell ref="B20:E20"/>
    <mergeCell ref="I20:K20"/>
    <mergeCell ref="L20:N20"/>
    <mergeCell ref="F20:G20"/>
    <mergeCell ref="B23:E23"/>
    <mergeCell ref="I23:K23"/>
    <mergeCell ref="L23:N23"/>
    <mergeCell ref="B24:E24"/>
    <mergeCell ref="I24:K24"/>
    <mergeCell ref="L24:N24"/>
    <mergeCell ref="B25:E25"/>
    <mergeCell ref="I25:K25"/>
    <mergeCell ref="L25:N25"/>
    <mergeCell ref="F25:G25"/>
    <mergeCell ref="B94:E94"/>
    <mergeCell ref="I94:K94"/>
    <mergeCell ref="L94:N94"/>
    <mergeCell ref="F94:G94"/>
    <mergeCell ref="B95:E95"/>
    <mergeCell ref="I95:K95"/>
    <mergeCell ref="L95:N95"/>
    <mergeCell ref="B96:E96"/>
    <mergeCell ref="I96:K96"/>
    <mergeCell ref="L96:N96"/>
    <mergeCell ref="F96:G96"/>
    <mergeCell ref="B91:E91"/>
    <mergeCell ref="I91:K91"/>
    <mergeCell ref="L91:N91"/>
    <mergeCell ref="B92:E92"/>
    <mergeCell ref="I92:K92"/>
    <mergeCell ref="L92:N92"/>
    <mergeCell ref="F92:G92"/>
    <mergeCell ref="B93:E93"/>
    <mergeCell ref="I93:K93"/>
    <mergeCell ref="L93:N93"/>
    <mergeCell ref="B88:E88"/>
    <mergeCell ref="I88:K88"/>
    <mergeCell ref="L88:N88"/>
    <mergeCell ref="F88:G88"/>
    <mergeCell ref="B89:E89"/>
    <mergeCell ref="I89:K89"/>
    <mergeCell ref="L89:N89"/>
    <mergeCell ref="B90:E90"/>
    <mergeCell ref="I90:K90"/>
    <mergeCell ref="L90:N90"/>
    <mergeCell ref="F90:G90"/>
    <mergeCell ref="B85:E85"/>
    <mergeCell ref="I85:K85"/>
    <mergeCell ref="L85:N85"/>
    <mergeCell ref="B86:E86"/>
    <mergeCell ref="I86:K86"/>
    <mergeCell ref="L86:N86"/>
    <mergeCell ref="F86:G86"/>
    <mergeCell ref="B87:E87"/>
    <mergeCell ref="I87:K87"/>
    <mergeCell ref="L87:N87"/>
    <mergeCell ref="B82:E82"/>
    <mergeCell ref="I82:K82"/>
    <mergeCell ref="L82:N82"/>
    <mergeCell ref="F82:G82"/>
    <mergeCell ref="B83:E83"/>
    <mergeCell ref="I83:K83"/>
    <mergeCell ref="L83:N83"/>
    <mergeCell ref="B84:E84"/>
    <mergeCell ref="I84:K84"/>
    <mergeCell ref="L84:N84"/>
    <mergeCell ref="F84:G84"/>
    <mergeCell ref="B79:E79"/>
    <mergeCell ref="I79:K79"/>
    <mergeCell ref="L79:N79"/>
    <mergeCell ref="B80:E80"/>
    <mergeCell ref="I80:K80"/>
    <mergeCell ref="L80:N80"/>
    <mergeCell ref="B81:E81"/>
    <mergeCell ref="I81:K81"/>
    <mergeCell ref="L81:N81"/>
    <mergeCell ref="B76:E76"/>
    <mergeCell ref="I76:K76"/>
    <mergeCell ref="L76:N76"/>
    <mergeCell ref="F76:G76"/>
    <mergeCell ref="B77:E77"/>
    <mergeCell ref="I77:K77"/>
    <mergeCell ref="L77:N77"/>
    <mergeCell ref="B78:E78"/>
    <mergeCell ref="I78:K78"/>
    <mergeCell ref="L78:N78"/>
    <mergeCell ref="F78:G78"/>
    <mergeCell ref="B73:E73"/>
    <mergeCell ref="I73:K73"/>
    <mergeCell ref="L73:N73"/>
    <mergeCell ref="B74:E74"/>
    <mergeCell ref="I74:K74"/>
    <mergeCell ref="L74:N74"/>
    <mergeCell ref="F74:G74"/>
    <mergeCell ref="B75:E75"/>
    <mergeCell ref="I75:K75"/>
    <mergeCell ref="L75:N75"/>
    <mergeCell ref="B70:E70"/>
    <mergeCell ref="I70:K70"/>
    <mergeCell ref="L70:N70"/>
    <mergeCell ref="F70:G70"/>
    <mergeCell ref="B71:E71"/>
    <mergeCell ref="I71:K71"/>
    <mergeCell ref="L71:N71"/>
    <mergeCell ref="B72:E72"/>
    <mergeCell ref="I72:K72"/>
    <mergeCell ref="L72:N72"/>
    <mergeCell ref="F72:G72"/>
    <mergeCell ref="B67:E67"/>
    <mergeCell ref="I67:K67"/>
    <mergeCell ref="L67:N67"/>
    <mergeCell ref="F67:G67"/>
    <mergeCell ref="B68:E68"/>
    <mergeCell ref="I68:K68"/>
    <mergeCell ref="L68:N68"/>
    <mergeCell ref="B69:E69"/>
    <mergeCell ref="I69:K69"/>
    <mergeCell ref="L69:N69"/>
    <mergeCell ref="B64:E64"/>
    <mergeCell ref="I64:K64"/>
    <mergeCell ref="L64:N64"/>
    <mergeCell ref="B65:E65"/>
    <mergeCell ref="I65:K65"/>
    <mergeCell ref="L65:N65"/>
    <mergeCell ref="F65:G65"/>
    <mergeCell ref="B66:E66"/>
    <mergeCell ref="I66:K66"/>
    <mergeCell ref="L66:N66"/>
    <mergeCell ref="B61:E61"/>
    <mergeCell ref="I61:K61"/>
    <mergeCell ref="L61:N61"/>
    <mergeCell ref="F61:G61"/>
    <mergeCell ref="B62:E62"/>
    <mergeCell ref="I62:K62"/>
    <mergeCell ref="L62:N62"/>
    <mergeCell ref="B63:E63"/>
    <mergeCell ref="I63:K63"/>
    <mergeCell ref="L63:N63"/>
    <mergeCell ref="F63:G63"/>
    <mergeCell ref="B58:E58"/>
    <mergeCell ref="I58:K58"/>
    <mergeCell ref="L58:N58"/>
    <mergeCell ref="B59:E59"/>
    <mergeCell ref="I59:K59"/>
    <mergeCell ref="L59:N59"/>
    <mergeCell ref="F59:G59"/>
    <mergeCell ref="B60:E60"/>
    <mergeCell ref="I60:K60"/>
    <mergeCell ref="L60:N60"/>
    <mergeCell ref="B55:E55"/>
    <mergeCell ref="I55:K55"/>
    <mergeCell ref="L55:N55"/>
    <mergeCell ref="F55:G55"/>
    <mergeCell ref="B56:E56"/>
    <mergeCell ref="I56:K56"/>
    <mergeCell ref="L56:N56"/>
    <mergeCell ref="B57:E57"/>
    <mergeCell ref="I57:K57"/>
    <mergeCell ref="L57:N57"/>
    <mergeCell ref="F57:G57"/>
    <mergeCell ref="B52:E52"/>
    <mergeCell ref="I52:K52"/>
    <mergeCell ref="L52:N52"/>
    <mergeCell ref="B53:E53"/>
    <mergeCell ref="I53:K53"/>
    <mergeCell ref="L53:N53"/>
    <mergeCell ref="F53:G53"/>
    <mergeCell ref="B54:E54"/>
    <mergeCell ref="I54:K54"/>
    <mergeCell ref="L54:N54"/>
    <mergeCell ref="B49:E49"/>
    <mergeCell ref="I49:K49"/>
    <mergeCell ref="L49:N49"/>
    <mergeCell ref="F49:G49"/>
    <mergeCell ref="B50:E50"/>
    <mergeCell ref="I50:K50"/>
    <mergeCell ref="L50:N50"/>
    <mergeCell ref="B51:E51"/>
    <mergeCell ref="I51:K51"/>
    <mergeCell ref="L51:N51"/>
    <mergeCell ref="F51:G51"/>
    <mergeCell ref="B46:E46"/>
    <mergeCell ref="I46:K46"/>
    <mergeCell ref="L46:N46"/>
    <mergeCell ref="B47:E47"/>
    <mergeCell ref="I47:K47"/>
    <mergeCell ref="L47:N47"/>
    <mergeCell ref="F47:G47"/>
    <mergeCell ref="B48:E48"/>
    <mergeCell ref="I48:K48"/>
    <mergeCell ref="L48:N48"/>
    <mergeCell ref="B43:E43"/>
    <mergeCell ref="I43:K43"/>
    <mergeCell ref="L43:N43"/>
    <mergeCell ref="F43:G43"/>
    <mergeCell ref="B44:E44"/>
    <mergeCell ref="I44:K44"/>
    <mergeCell ref="L44:N44"/>
    <mergeCell ref="B45:E45"/>
    <mergeCell ref="I45:K45"/>
    <mergeCell ref="L45:N45"/>
    <mergeCell ref="B31:E31"/>
    <mergeCell ref="I31:K31"/>
    <mergeCell ref="L31:N31"/>
    <mergeCell ref="F31:G31"/>
    <mergeCell ref="B32:E32"/>
    <mergeCell ref="I32:K32"/>
    <mergeCell ref="I37:K37"/>
    <mergeCell ref="L37:N37"/>
    <mergeCell ref="B38:E38"/>
    <mergeCell ref="I38:K38"/>
    <mergeCell ref="L38:N38"/>
    <mergeCell ref="B28:E28"/>
    <mergeCell ref="I28:K28"/>
    <mergeCell ref="L28:N28"/>
    <mergeCell ref="B29:E29"/>
    <mergeCell ref="I29:K29"/>
    <mergeCell ref="L29:N29"/>
    <mergeCell ref="F29:G29"/>
    <mergeCell ref="B30:E30"/>
    <mergeCell ref="I30:K30"/>
    <mergeCell ref="L30:N30"/>
    <mergeCell ref="F118:G118"/>
    <mergeCell ref="I118:K118"/>
    <mergeCell ref="L118:N118"/>
    <mergeCell ref="B105:E105"/>
    <mergeCell ref="F105:G105"/>
    <mergeCell ref="I105:K105"/>
    <mergeCell ref="L105:N105"/>
    <mergeCell ref="B106:E106"/>
    <mergeCell ref="F106:G106"/>
    <mergeCell ref="I106:K106"/>
    <mergeCell ref="L106:N106"/>
    <mergeCell ref="B108:E108"/>
    <mergeCell ref="F108:G108"/>
    <mergeCell ref="I108:K108"/>
    <mergeCell ref="L108:N108"/>
    <mergeCell ref="B109:E109"/>
    <mergeCell ref="F109:G109"/>
    <mergeCell ref="I109:K109"/>
    <mergeCell ref="L109:N109"/>
    <mergeCell ref="B110:E110"/>
    <mergeCell ref="F110:G110"/>
    <mergeCell ref="I110:K110"/>
    <mergeCell ref="L110:N110"/>
    <mergeCell ref="F123:G123"/>
    <mergeCell ref="I123:K123"/>
    <mergeCell ref="L123:N123"/>
    <mergeCell ref="B124:E124"/>
    <mergeCell ref="F124:G124"/>
    <mergeCell ref="I124:K124"/>
    <mergeCell ref="L124:N124"/>
    <mergeCell ref="B113:E113"/>
    <mergeCell ref="F113:G113"/>
    <mergeCell ref="I113:K113"/>
    <mergeCell ref="L113:N113"/>
    <mergeCell ref="B114:E114"/>
    <mergeCell ref="F114:G114"/>
    <mergeCell ref="I114:K114"/>
    <mergeCell ref="L114:N114"/>
    <mergeCell ref="B116:E116"/>
    <mergeCell ref="F116:G116"/>
    <mergeCell ref="I116:K116"/>
    <mergeCell ref="L116:N116"/>
    <mergeCell ref="B117:E117"/>
    <mergeCell ref="F117:G117"/>
    <mergeCell ref="I117:K117"/>
    <mergeCell ref="L117:N117"/>
    <mergeCell ref="B118:E118"/>
    <mergeCell ref="U134:X134"/>
    <mergeCell ref="U136:X136"/>
    <mergeCell ref="P134:S134"/>
    <mergeCell ref="U133:X133"/>
    <mergeCell ref="P133:S133"/>
    <mergeCell ref="L104:N104"/>
    <mergeCell ref="B144:E144"/>
    <mergeCell ref="P144:S144"/>
    <mergeCell ref="U144:X144"/>
    <mergeCell ref="B141:G141"/>
    <mergeCell ref="I141:K141"/>
    <mergeCell ref="L141:N141"/>
    <mergeCell ref="P141:S141"/>
    <mergeCell ref="U141:X141"/>
    <mergeCell ref="U142:X142"/>
    <mergeCell ref="B142:E142"/>
    <mergeCell ref="P142:S142"/>
    <mergeCell ref="B143:E143"/>
    <mergeCell ref="L143:N143"/>
    <mergeCell ref="B115:E115"/>
    <mergeCell ref="I115:K115"/>
    <mergeCell ref="L115:N115"/>
    <mergeCell ref="I126:K126"/>
    <mergeCell ref="L126:N126"/>
    <mergeCell ref="B21:E21"/>
    <mergeCell ref="B26:E26"/>
    <mergeCell ref="I26:K26"/>
    <mergeCell ref="L26:N26"/>
    <mergeCell ref="I99:K99"/>
    <mergeCell ref="B140:E140"/>
    <mergeCell ref="B137:G137"/>
    <mergeCell ref="I137:K137"/>
    <mergeCell ref="L137:N137"/>
    <mergeCell ref="L102:N102"/>
    <mergeCell ref="I112:K112"/>
    <mergeCell ref="I131:K131"/>
    <mergeCell ref="F102:G102"/>
    <mergeCell ref="F120:G120"/>
    <mergeCell ref="F115:G115"/>
    <mergeCell ref="F126:G126"/>
    <mergeCell ref="L132:N132"/>
    <mergeCell ref="L131:N131"/>
    <mergeCell ref="B126:E126"/>
    <mergeCell ref="B125:E125"/>
    <mergeCell ref="L125:N125"/>
    <mergeCell ref="I27:K27"/>
    <mergeCell ref="L27:N27"/>
    <mergeCell ref="F121:G121"/>
    <mergeCell ref="I21:K21"/>
    <mergeCell ref="L21:N21"/>
    <mergeCell ref="B100:G100"/>
    <mergeCell ref="I100:K100"/>
    <mergeCell ref="I9:X9"/>
    <mergeCell ref="B112:G112"/>
    <mergeCell ref="O15:P15"/>
    <mergeCell ref="Q15:R15"/>
    <mergeCell ref="I15:N15"/>
    <mergeCell ref="I16:K16"/>
    <mergeCell ref="L112:N112"/>
    <mergeCell ref="H13:X13"/>
    <mergeCell ref="B22:E22"/>
    <mergeCell ref="B111:E111"/>
    <mergeCell ref="H14:N14"/>
    <mergeCell ref="I111:K111"/>
    <mergeCell ref="L17:N17"/>
    <mergeCell ref="I22:K22"/>
    <mergeCell ref="L22:N22"/>
    <mergeCell ref="I18:K18"/>
    <mergeCell ref="L18:N18"/>
    <mergeCell ref="V15:V16"/>
    <mergeCell ref="F22:G22"/>
    <mergeCell ref="H15:H16"/>
    <mergeCell ref="B18:G18"/>
    <mergeCell ref="T15:U15"/>
    <mergeCell ref="O14:R14"/>
    <mergeCell ref="S15:S16"/>
    <mergeCell ref="B145:E145"/>
    <mergeCell ref="I130:N130"/>
    <mergeCell ref="L111:N111"/>
    <mergeCell ref="B132:G132"/>
    <mergeCell ref="B130:G131"/>
    <mergeCell ref="I132:K132"/>
    <mergeCell ref="B101:E101"/>
    <mergeCell ref="I101:K101"/>
    <mergeCell ref="B27:G27"/>
    <mergeCell ref="B102:E102"/>
    <mergeCell ref="I102:K102"/>
    <mergeCell ref="B134:E134"/>
    <mergeCell ref="I125:K125"/>
    <mergeCell ref="L101:N101"/>
    <mergeCell ref="B133:G133"/>
    <mergeCell ref="I133:K133"/>
    <mergeCell ref="L133:N133"/>
    <mergeCell ref="H130:H131"/>
    <mergeCell ref="B128:X128"/>
    <mergeCell ref="B99:E99"/>
    <mergeCell ref="V2:W2"/>
    <mergeCell ref="I6:X6"/>
    <mergeCell ref="I8:X8"/>
    <mergeCell ref="B4:X4"/>
    <mergeCell ref="B11:X11"/>
    <mergeCell ref="I17:K17"/>
    <mergeCell ref="B6:H6"/>
    <mergeCell ref="B13:G16"/>
    <mergeCell ref="B17:G17"/>
    <mergeCell ref="V14:X14"/>
    <mergeCell ref="L16:N16"/>
    <mergeCell ref="E7:T7"/>
    <mergeCell ref="S14:U14"/>
    <mergeCell ref="W15:X15"/>
    <mergeCell ref="B8:H8"/>
    <mergeCell ref="U131:X131"/>
    <mergeCell ref="U132:X132"/>
    <mergeCell ref="P132:S132"/>
    <mergeCell ref="T130:X130"/>
    <mergeCell ref="O130:S130"/>
    <mergeCell ref="P131:S131"/>
    <mergeCell ref="B107:E107"/>
    <mergeCell ref="I107:K107"/>
    <mergeCell ref="L107:N107"/>
    <mergeCell ref="I120:K120"/>
    <mergeCell ref="L120:N120"/>
    <mergeCell ref="B120:E120"/>
    <mergeCell ref="B119:E119"/>
    <mergeCell ref="I119:K119"/>
    <mergeCell ref="F107:G107"/>
    <mergeCell ref="L119:N119"/>
    <mergeCell ref="B121:E121"/>
    <mergeCell ref="I121:K121"/>
    <mergeCell ref="L121:N121"/>
    <mergeCell ref="B122:E122"/>
    <mergeCell ref="F122:G122"/>
    <mergeCell ref="I122:K122"/>
    <mergeCell ref="L122:N122"/>
    <mergeCell ref="B123:E123"/>
    <mergeCell ref="B104:G104"/>
    <mergeCell ref="B103:E103"/>
    <mergeCell ref="I103:K103"/>
    <mergeCell ref="I104:K104"/>
    <mergeCell ref="L103:N103"/>
    <mergeCell ref="L100:N100"/>
    <mergeCell ref="L99:N99"/>
    <mergeCell ref="B36:E36"/>
    <mergeCell ref="I36:K36"/>
    <mergeCell ref="L36:N36"/>
    <mergeCell ref="B37:E37"/>
    <mergeCell ref="B39:E39"/>
    <mergeCell ref="I39:K39"/>
    <mergeCell ref="L39:N39"/>
    <mergeCell ref="F39:G39"/>
    <mergeCell ref="B40:E40"/>
    <mergeCell ref="I40:K40"/>
    <mergeCell ref="L40:N40"/>
    <mergeCell ref="B41:E41"/>
    <mergeCell ref="I41:K41"/>
    <mergeCell ref="L41:N41"/>
    <mergeCell ref="B42:E42"/>
    <mergeCell ref="I42:K42"/>
    <mergeCell ref="L42:N42"/>
    <mergeCell ref="L32:N32"/>
    <mergeCell ref="B33:E33"/>
    <mergeCell ref="I33:K33"/>
    <mergeCell ref="L33:N33"/>
    <mergeCell ref="F33:G33"/>
    <mergeCell ref="B35:E35"/>
    <mergeCell ref="I35:K35"/>
    <mergeCell ref="L35:N35"/>
    <mergeCell ref="F35:G35"/>
    <mergeCell ref="B34:E34"/>
    <mergeCell ref="I34:K34"/>
    <mergeCell ref="L34:N34"/>
    <mergeCell ref="B139:E139"/>
    <mergeCell ref="B135:E135"/>
    <mergeCell ref="F143:G143"/>
    <mergeCell ref="F139:G139"/>
    <mergeCell ref="F135:G135"/>
    <mergeCell ref="B136:E136"/>
    <mergeCell ref="B138:E138"/>
    <mergeCell ref="I143:K143"/>
    <mergeCell ref="I139:K139"/>
    <mergeCell ref="I135:K135"/>
    <mergeCell ref="L139:N139"/>
    <mergeCell ref="L135:N135"/>
    <mergeCell ref="P135:S135"/>
    <mergeCell ref="P139:S139"/>
    <mergeCell ref="P143:S143"/>
    <mergeCell ref="U135:X135"/>
    <mergeCell ref="U139:X139"/>
    <mergeCell ref="U143:X143"/>
    <mergeCell ref="P136:S136"/>
    <mergeCell ref="P137:S137"/>
    <mergeCell ref="P138:S138"/>
    <mergeCell ref="U137:X137"/>
    <mergeCell ref="U138:X138"/>
    <mergeCell ref="U140:X140"/>
    <mergeCell ref="P140:S140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1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DAF6-6DF7-4159-9224-240FD7532580}">
  <dimension ref="B1:AF155"/>
  <sheetViews>
    <sheetView tabSelected="1" workbookViewId="0"/>
  </sheetViews>
  <sheetFormatPr defaultRowHeight="12.75" x14ac:dyDescent="0.2"/>
  <cols>
    <col min="1" max="1" width="0.85546875" customWidth="1"/>
    <col min="2" max="2" width="4.7109375" customWidth="1"/>
    <col min="3" max="4" width="5.7109375" customWidth="1"/>
    <col min="5" max="5" width="4.7109375" customWidth="1"/>
    <col min="6" max="6" width="10.7109375" customWidth="1"/>
    <col min="7" max="7" width="14.7109375" customWidth="1"/>
    <col min="8" max="8" width="4.28515625" customWidth="1"/>
    <col min="9" max="9" width="1.7109375" customWidth="1"/>
    <col min="10" max="10" width="6.7109375" customWidth="1"/>
    <col min="11" max="11" width="4.28515625" customWidth="1"/>
    <col min="12" max="12" width="1.7109375" customWidth="1"/>
    <col min="13" max="13" width="6.7109375" customWidth="1"/>
    <col min="14" max="14" width="14.7109375" customWidth="1"/>
    <col min="15" max="15" width="12.7109375" customWidth="1"/>
    <col min="16" max="16" width="14.7109375" customWidth="1"/>
    <col min="17" max="17" width="12.7109375" customWidth="1"/>
    <col min="18" max="18" width="14.7109375" customWidth="1"/>
    <col min="19" max="20" width="12.7109375" customWidth="1"/>
    <col min="21" max="21" width="14.7109375" customWidth="1"/>
    <col min="22" max="23" width="12.7109375" customWidth="1"/>
    <col min="24" max="24" width="39.42578125" hidden="1" customWidth="1"/>
    <col min="25" max="25" width="28.42578125" hidden="1" customWidth="1"/>
    <col min="26" max="28" width="20.28515625" hidden="1" customWidth="1"/>
    <col min="29" max="29" width="0.85546875" customWidth="1"/>
    <col min="30" max="30" width="30.28515625" customWidth="1"/>
    <col min="31" max="31" width="31.28515625" customWidth="1"/>
  </cols>
  <sheetData>
    <row r="1" spans="2:29" ht="5.0999999999999996" customHeight="1" thickBot="1" x14ac:dyDescent="0.25"/>
    <row r="2" spans="2:29" ht="15.75" thickBot="1" x14ac:dyDescent="0.3"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 t="s">
        <v>11</v>
      </c>
      <c r="U2" s="206" t="s">
        <v>26</v>
      </c>
      <c r="V2" s="207"/>
      <c r="W2" s="4" t="s">
        <v>13</v>
      </c>
      <c r="X2" s="5"/>
      <c r="Y2" s="43" t="s">
        <v>107</v>
      </c>
      <c r="Z2" s="45" t="s">
        <v>43</v>
      </c>
      <c r="AA2" s="5"/>
      <c r="AB2" s="46" t="s">
        <v>54</v>
      </c>
      <c r="AC2" s="5"/>
    </row>
    <row r="3" spans="2:29" ht="15" x14ac:dyDescent="0.25"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  <c r="S3" s="29"/>
      <c r="T3" s="5"/>
      <c r="U3" s="5"/>
      <c r="V3" s="5"/>
      <c r="W3" s="5"/>
      <c r="X3" s="5"/>
      <c r="Y3" s="43" t="s">
        <v>110</v>
      </c>
      <c r="Z3" s="45" t="s">
        <v>44</v>
      </c>
      <c r="AA3" s="5"/>
      <c r="AB3" s="46" t="s">
        <v>55</v>
      </c>
      <c r="AC3" s="5"/>
    </row>
    <row r="4" spans="2:29" ht="15.75" x14ac:dyDescent="0.25">
      <c r="B4" s="209" t="s">
        <v>14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6"/>
      <c r="Y4" s="43" t="s">
        <v>108</v>
      </c>
      <c r="Z4" s="42" t="s">
        <v>45</v>
      </c>
      <c r="AA4" s="23"/>
      <c r="AB4" s="46" t="s">
        <v>56</v>
      </c>
      <c r="AC4" s="6"/>
    </row>
    <row r="5" spans="2:29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43"/>
      <c r="Z5" s="42" t="s">
        <v>46</v>
      </c>
      <c r="AA5" s="23"/>
      <c r="AB5" s="46" t="s">
        <v>57</v>
      </c>
      <c r="AC5" s="7"/>
    </row>
    <row r="6" spans="2:29" x14ac:dyDescent="0.2">
      <c r="B6" s="214" t="s">
        <v>32</v>
      </c>
      <c r="C6" s="214"/>
      <c r="D6" s="214"/>
      <c r="E6" s="214"/>
      <c r="F6" s="214"/>
      <c r="G6" s="214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8"/>
      <c r="Y6" s="43" t="s">
        <v>109</v>
      </c>
      <c r="Z6" s="42" t="s">
        <v>47</v>
      </c>
      <c r="AA6" s="23"/>
      <c r="AB6" s="46" t="s">
        <v>58</v>
      </c>
      <c r="AC6" s="8"/>
    </row>
    <row r="7" spans="2:29" x14ac:dyDescent="0.2">
      <c r="B7" s="9"/>
      <c r="C7" s="9"/>
      <c r="D7" s="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10"/>
      <c r="U7" s="10"/>
      <c r="V7" s="10"/>
      <c r="W7" s="10"/>
      <c r="X7" s="10"/>
      <c r="Y7" s="43"/>
      <c r="Z7" s="42" t="s">
        <v>48</v>
      </c>
      <c r="AA7" s="23"/>
      <c r="AB7" s="46" t="s">
        <v>59</v>
      </c>
      <c r="AC7" s="10"/>
    </row>
    <row r="8" spans="2:29" x14ac:dyDescent="0.2">
      <c r="B8" s="214" t="s">
        <v>0</v>
      </c>
      <c r="C8" s="214"/>
      <c r="D8" s="214"/>
      <c r="E8" s="214"/>
      <c r="F8" s="214"/>
      <c r="G8" s="214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8"/>
      <c r="Y8" s="43" t="s">
        <v>105</v>
      </c>
      <c r="Z8" s="42" t="s">
        <v>49</v>
      </c>
      <c r="AA8" s="23" t="s">
        <v>111</v>
      </c>
      <c r="AB8" s="46" t="s">
        <v>60</v>
      </c>
      <c r="AC8" s="8"/>
    </row>
    <row r="9" spans="2:29" x14ac:dyDescent="0.2">
      <c r="B9" s="9"/>
      <c r="C9" s="9"/>
      <c r="D9" s="9"/>
      <c r="F9" s="9"/>
      <c r="G9" s="9"/>
      <c r="H9" s="219" t="s">
        <v>1</v>
      </c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10"/>
      <c r="Y9" s="43" t="s">
        <v>106</v>
      </c>
      <c r="Z9" s="42" t="s">
        <v>50</v>
      </c>
      <c r="AA9" s="23" t="s">
        <v>111</v>
      </c>
      <c r="AB9" s="46" t="s">
        <v>61</v>
      </c>
      <c r="AC9" s="10"/>
    </row>
    <row r="10" spans="2:29" x14ac:dyDescent="0.2">
      <c r="B10" s="9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43"/>
      <c r="Z10" s="42" t="s">
        <v>51</v>
      </c>
      <c r="AA10" s="23" t="s">
        <v>104</v>
      </c>
      <c r="AB10" s="46" t="s">
        <v>62</v>
      </c>
      <c r="AC10" s="10"/>
    </row>
    <row r="11" spans="2:29" x14ac:dyDescent="0.2">
      <c r="B11" s="210" t="s">
        <v>19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0"/>
      <c r="Y11" s="23"/>
      <c r="Z11" s="42" t="s">
        <v>226</v>
      </c>
      <c r="AA11" s="23"/>
      <c r="AB11" s="46" t="s">
        <v>63</v>
      </c>
      <c r="AC11" s="2"/>
    </row>
    <row r="12" spans="2:29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44"/>
      <c r="Z12" s="42" t="s">
        <v>53</v>
      </c>
      <c r="AA12" s="23"/>
      <c r="AB12" s="46" t="s">
        <v>64</v>
      </c>
      <c r="AC12" s="2"/>
    </row>
    <row r="13" spans="2:29" s="25" customFormat="1" ht="15" customHeight="1" x14ac:dyDescent="0.2">
      <c r="B13" s="215" t="s">
        <v>12</v>
      </c>
      <c r="C13" s="184"/>
      <c r="D13" s="184"/>
      <c r="E13" s="184"/>
      <c r="F13" s="184"/>
      <c r="G13" s="223" t="s">
        <v>2</v>
      </c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4"/>
      <c r="Y13" s="32"/>
      <c r="Z13" s="32"/>
      <c r="AA13" s="32"/>
      <c r="AB13" s="44"/>
      <c r="AC13" s="24"/>
    </row>
    <row r="14" spans="2:29" s="25" customFormat="1" ht="22.5" customHeight="1" x14ac:dyDescent="0.2">
      <c r="B14" s="215"/>
      <c r="C14" s="184"/>
      <c r="D14" s="184"/>
      <c r="E14" s="184"/>
      <c r="F14" s="184"/>
      <c r="G14" s="220" t="s">
        <v>8</v>
      </c>
      <c r="H14" s="220"/>
      <c r="I14" s="220"/>
      <c r="J14" s="220"/>
      <c r="K14" s="220"/>
      <c r="L14" s="220"/>
      <c r="M14" s="220"/>
      <c r="N14" s="223" t="s">
        <v>33</v>
      </c>
      <c r="O14" s="226"/>
      <c r="P14" s="226"/>
      <c r="Q14" s="227"/>
      <c r="R14" s="220" t="s">
        <v>9</v>
      </c>
      <c r="S14" s="221"/>
      <c r="T14" s="222"/>
      <c r="U14" s="216" t="s">
        <v>37</v>
      </c>
      <c r="V14" s="217"/>
      <c r="W14" s="218"/>
      <c r="X14" s="24"/>
      <c r="Y14" s="32"/>
      <c r="Z14" s="32"/>
      <c r="AA14" s="32"/>
      <c r="AB14" s="32"/>
      <c r="AC14" s="24"/>
    </row>
    <row r="15" spans="2:29" s="25" customFormat="1" ht="15" customHeight="1" x14ac:dyDescent="0.2">
      <c r="B15" s="215"/>
      <c r="C15" s="184"/>
      <c r="D15" s="184"/>
      <c r="E15" s="184"/>
      <c r="F15" s="184"/>
      <c r="G15" s="220" t="s">
        <v>3</v>
      </c>
      <c r="H15" s="220" t="s">
        <v>20</v>
      </c>
      <c r="I15" s="220"/>
      <c r="J15" s="220"/>
      <c r="K15" s="220"/>
      <c r="L15" s="220"/>
      <c r="M15" s="220"/>
      <c r="N15" s="223" t="s">
        <v>34</v>
      </c>
      <c r="O15" s="227"/>
      <c r="P15" s="223" t="s">
        <v>35</v>
      </c>
      <c r="Q15" s="227"/>
      <c r="R15" s="220" t="s">
        <v>3</v>
      </c>
      <c r="S15" s="220" t="s">
        <v>20</v>
      </c>
      <c r="T15" s="223"/>
      <c r="U15" s="220" t="s">
        <v>3</v>
      </c>
      <c r="V15" s="220" t="s">
        <v>20</v>
      </c>
      <c r="W15" s="223"/>
      <c r="X15" s="24"/>
      <c r="Y15" s="24"/>
      <c r="Z15" s="24"/>
      <c r="AA15" s="24"/>
      <c r="AB15" s="24"/>
      <c r="AC15" s="24"/>
    </row>
    <row r="16" spans="2:29" s="25" customFormat="1" ht="33.75" x14ac:dyDescent="0.2">
      <c r="B16" s="215"/>
      <c r="C16" s="184"/>
      <c r="D16" s="184"/>
      <c r="E16" s="184"/>
      <c r="F16" s="184"/>
      <c r="G16" s="220"/>
      <c r="H16" s="184" t="s">
        <v>21</v>
      </c>
      <c r="I16" s="184"/>
      <c r="J16" s="184"/>
      <c r="K16" s="184" t="s">
        <v>22</v>
      </c>
      <c r="L16" s="184"/>
      <c r="M16" s="184"/>
      <c r="N16" s="19" t="s">
        <v>3</v>
      </c>
      <c r="O16" s="19" t="s">
        <v>67</v>
      </c>
      <c r="P16" s="19" t="s">
        <v>3</v>
      </c>
      <c r="Q16" s="19" t="s">
        <v>67</v>
      </c>
      <c r="R16" s="220"/>
      <c r="S16" s="19" t="s">
        <v>21</v>
      </c>
      <c r="T16" s="18" t="s">
        <v>22</v>
      </c>
      <c r="U16" s="220"/>
      <c r="V16" s="19" t="s">
        <v>21</v>
      </c>
      <c r="W16" s="18" t="s">
        <v>22</v>
      </c>
      <c r="X16" s="22" t="s">
        <v>15</v>
      </c>
      <c r="Y16" s="22" t="s">
        <v>16</v>
      </c>
      <c r="Z16" s="22" t="s">
        <v>17</v>
      </c>
      <c r="AA16" s="22" t="s">
        <v>18</v>
      </c>
      <c r="AB16" s="22"/>
      <c r="AC16" s="22"/>
    </row>
    <row r="17" spans="2:32" ht="13.5" thickBot="1" x14ac:dyDescent="0.25">
      <c r="B17" s="213">
        <v>1</v>
      </c>
      <c r="C17" s="188"/>
      <c r="D17" s="188"/>
      <c r="E17" s="188"/>
      <c r="F17" s="188"/>
      <c r="G17" s="11">
        <v>2</v>
      </c>
      <c r="H17" s="211">
        <v>3</v>
      </c>
      <c r="I17" s="212"/>
      <c r="J17" s="213"/>
      <c r="K17" s="211">
        <v>4</v>
      </c>
      <c r="L17" s="212"/>
      <c r="M17" s="213"/>
      <c r="N17" s="31">
        <v>5</v>
      </c>
      <c r="O17" s="31">
        <v>6</v>
      </c>
      <c r="P17" s="31">
        <v>7</v>
      </c>
      <c r="Q17" s="31">
        <v>8</v>
      </c>
      <c r="R17" s="11">
        <v>9</v>
      </c>
      <c r="S17" s="11">
        <v>10</v>
      </c>
      <c r="T17" s="12">
        <v>11</v>
      </c>
      <c r="U17" s="11">
        <v>12</v>
      </c>
      <c r="V17" s="11">
        <v>13</v>
      </c>
      <c r="W17" s="12">
        <v>14</v>
      </c>
      <c r="X17" s="13"/>
      <c r="Y17" s="13"/>
      <c r="Z17" s="13"/>
      <c r="AA17" s="13"/>
      <c r="AB17" s="13"/>
      <c r="AC17" s="13"/>
    </row>
    <row r="18" spans="2:32" ht="13.5" thickBot="1" x14ac:dyDescent="0.25">
      <c r="B18" s="176" t="s">
        <v>207</v>
      </c>
      <c r="C18" s="177"/>
      <c r="D18" s="177"/>
      <c r="E18" s="386"/>
      <c r="F18" s="313" t="s">
        <v>251</v>
      </c>
      <c r="G18" s="330"/>
      <c r="H18" s="372"/>
      <c r="I18" s="372"/>
      <c r="J18" s="372"/>
      <c r="K18" s="372"/>
      <c r="L18" s="372"/>
      <c r="M18" s="372"/>
      <c r="N18" s="327">
        <v>10000</v>
      </c>
      <c r="O18" s="327"/>
      <c r="P18" s="327">
        <v>10000</v>
      </c>
      <c r="Q18" s="327"/>
      <c r="R18" s="327">
        <v>0</v>
      </c>
      <c r="S18" s="327"/>
      <c r="T18" s="371"/>
      <c r="U18" s="327"/>
      <c r="V18" s="327"/>
      <c r="W18" s="370"/>
      <c r="X18" s="23" t="s">
        <v>250</v>
      </c>
      <c r="Y18" s="23"/>
      <c r="Z18" s="23"/>
      <c r="AA18" s="23"/>
      <c r="AB18" s="23"/>
      <c r="AC18" s="14"/>
      <c r="AD18" s="26"/>
      <c r="AE18" s="27"/>
      <c r="AF18" s="27"/>
    </row>
    <row r="19" spans="2:32" ht="14.25" thickTop="1" thickBot="1" x14ac:dyDescent="0.25">
      <c r="B19" s="369" t="s">
        <v>42</v>
      </c>
      <c r="C19" s="368"/>
      <c r="D19" s="368"/>
      <c r="E19" s="387"/>
      <c r="F19" s="367" t="s">
        <v>208</v>
      </c>
      <c r="G19" s="366"/>
      <c r="H19" s="365"/>
      <c r="I19" s="364"/>
      <c r="J19" s="363"/>
      <c r="K19" s="365"/>
      <c r="L19" s="364"/>
      <c r="M19" s="363"/>
      <c r="N19" s="361">
        <v>10000</v>
      </c>
      <c r="O19" s="361"/>
      <c r="P19" s="361">
        <v>10000</v>
      </c>
      <c r="Q19" s="361"/>
      <c r="R19" s="361">
        <v>0</v>
      </c>
      <c r="S19" s="361"/>
      <c r="T19" s="362"/>
      <c r="U19" s="361"/>
      <c r="V19" s="361"/>
      <c r="W19" s="360"/>
      <c r="X19" s="359" t="s">
        <v>252</v>
      </c>
      <c r="Y19" s="359"/>
      <c r="Z19" s="359"/>
      <c r="AA19" s="359"/>
      <c r="AB19" s="359"/>
      <c r="AC19" s="14"/>
      <c r="AD19" s="26"/>
      <c r="AE19" s="27"/>
      <c r="AF19" s="27"/>
    </row>
    <row r="20" spans="2:32" ht="31.5" thickTop="1" thickBot="1" x14ac:dyDescent="0.45">
      <c r="B20" s="358" t="s">
        <v>254</v>
      </c>
      <c r="C20" s="357"/>
      <c r="D20" s="357"/>
      <c r="E20" s="388"/>
      <c r="F20" s="356" t="s">
        <v>125</v>
      </c>
      <c r="G20" s="355"/>
      <c r="H20" s="354"/>
      <c r="I20" s="354"/>
      <c r="J20" s="354"/>
      <c r="K20" s="354"/>
      <c r="L20" s="354"/>
      <c r="M20" s="354"/>
      <c r="N20" s="352">
        <v>10000</v>
      </c>
      <c r="O20" s="352"/>
      <c r="P20" s="352">
        <v>10000</v>
      </c>
      <c r="Q20" s="352"/>
      <c r="R20" s="352">
        <v>0</v>
      </c>
      <c r="S20" s="352"/>
      <c r="T20" s="353"/>
      <c r="U20" s="352"/>
      <c r="V20" s="352"/>
      <c r="W20" s="351"/>
      <c r="X20" s="350" t="s">
        <v>253</v>
      </c>
      <c r="Y20" s="23"/>
      <c r="Z20" s="23"/>
      <c r="AA20" s="23"/>
      <c r="AB20" s="23"/>
      <c r="AC20" s="14"/>
      <c r="AD20" s="26"/>
      <c r="AE20" s="27"/>
      <c r="AF20" s="27"/>
    </row>
    <row r="21" spans="2:32" ht="14.25" thickTop="1" thickBot="1" x14ac:dyDescent="0.25">
      <c r="B21" s="176" t="s">
        <v>131</v>
      </c>
      <c r="C21" s="177"/>
      <c r="D21" s="177"/>
      <c r="E21" s="386"/>
      <c r="F21" s="313" t="s">
        <v>256</v>
      </c>
      <c r="G21" s="330"/>
      <c r="H21" s="372"/>
      <c r="I21" s="372"/>
      <c r="J21" s="372"/>
      <c r="K21" s="372"/>
      <c r="L21" s="372"/>
      <c r="M21" s="372"/>
      <c r="N21" s="327">
        <v>10000</v>
      </c>
      <c r="O21" s="327">
        <v>10000</v>
      </c>
      <c r="P21" s="327">
        <v>10000</v>
      </c>
      <c r="Q21" s="327"/>
      <c r="R21" s="327">
        <v>0</v>
      </c>
      <c r="S21" s="327"/>
      <c r="T21" s="371"/>
      <c r="U21" s="327"/>
      <c r="V21" s="327"/>
      <c r="W21" s="370"/>
      <c r="X21" s="23" t="s">
        <v>255</v>
      </c>
      <c r="Y21" s="23"/>
      <c r="Z21" s="23"/>
      <c r="AA21" s="23"/>
      <c r="AB21" s="23"/>
      <c r="AC21" s="14"/>
      <c r="AD21" s="26"/>
      <c r="AE21" s="27"/>
      <c r="AF21" s="27"/>
    </row>
    <row r="22" spans="2:32" ht="14.25" thickTop="1" thickBot="1" x14ac:dyDescent="0.25">
      <c r="B22" s="369" t="s">
        <v>42</v>
      </c>
      <c r="C22" s="368"/>
      <c r="D22" s="368"/>
      <c r="E22" s="387"/>
      <c r="F22" s="367" t="s">
        <v>134</v>
      </c>
      <c r="G22" s="366"/>
      <c r="H22" s="365"/>
      <c r="I22" s="364"/>
      <c r="J22" s="363"/>
      <c r="K22" s="365"/>
      <c r="L22" s="364"/>
      <c r="M22" s="363"/>
      <c r="N22" s="361">
        <v>10000</v>
      </c>
      <c r="O22" s="361">
        <v>10000</v>
      </c>
      <c r="P22" s="361">
        <v>10000</v>
      </c>
      <c r="Q22" s="361"/>
      <c r="R22" s="361">
        <v>0</v>
      </c>
      <c r="S22" s="361"/>
      <c r="T22" s="362"/>
      <c r="U22" s="361"/>
      <c r="V22" s="361"/>
      <c r="W22" s="360"/>
      <c r="X22" s="359" t="s">
        <v>257</v>
      </c>
      <c r="Y22" s="359"/>
      <c r="Z22" s="359"/>
      <c r="AA22" s="359"/>
      <c r="AB22" s="359"/>
      <c r="AC22" s="14"/>
      <c r="AD22" s="26"/>
      <c r="AE22" s="27"/>
      <c r="AF22" s="27"/>
    </row>
    <row r="23" spans="2:32" ht="31.5" thickTop="1" thickBot="1" x14ac:dyDescent="0.45">
      <c r="B23" s="358" t="s">
        <v>254</v>
      </c>
      <c r="C23" s="357"/>
      <c r="D23" s="357"/>
      <c r="E23" s="388"/>
      <c r="F23" s="356" t="s">
        <v>259</v>
      </c>
      <c r="G23" s="355"/>
      <c r="H23" s="354"/>
      <c r="I23" s="354"/>
      <c r="J23" s="354"/>
      <c r="K23" s="354"/>
      <c r="L23" s="354"/>
      <c r="M23" s="354"/>
      <c r="N23" s="352">
        <v>10000</v>
      </c>
      <c r="O23" s="352">
        <v>10000</v>
      </c>
      <c r="P23" s="352">
        <v>10000</v>
      </c>
      <c r="Q23" s="352"/>
      <c r="R23" s="352">
        <v>0</v>
      </c>
      <c r="S23" s="352"/>
      <c r="T23" s="353"/>
      <c r="U23" s="352"/>
      <c r="V23" s="352"/>
      <c r="W23" s="351"/>
      <c r="X23" s="350" t="s">
        <v>258</v>
      </c>
      <c r="Y23" s="23"/>
      <c r="Z23" s="23"/>
      <c r="AA23" s="23"/>
      <c r="AB23" s="23"/>
      <c r="AC23" s="14"/>
      <c r="AD23" s="26"/>
      <c r="AE23" s="27"/>
      <c r="AF23" s="27"/>
    </row>
    <row r="24" spans="2:32" ht="14.25" thickTop="1" thickBot="1" x14ac:dyDescent="0.25">
      <c r="B24" s="176" t="s">
        <v>118</v>
      </c>
      <c r="C24" s="177"/>
      <c r="D24" s="177"/>
      <c r="E24" s="386"/>
      <c r="F24" s="313" t="s">
        <v>261</v>
      </c>
      <c r="G24" s="330">
        <v>0</v>
      </c>
      <c r="H24" s="372"/>
      <c r="I24" s="372"/>
      <c r="J24" s="372"/>
      <c r="K24" s="372"/>
      <c r="L24" s="372"/>
      <c r="M24" s="372"/>
      <c r="N24" s="327">
        <v>71513700</v>
      </c>
      <c r="O24" s="327"/>
      <c r="P24" s="327">
        <v>70740739.340000004</v>
      </c>
      <c r="Q24" s="327"/>
      <c r="R24" s="327">
        <v>772960.66</v>
      </c>
      <c r="S24" s="327"/>
      <c r="T24" s="371">
        <v>279584</v>
      </c>
      <c r="U24" s="327"/>
      <c r="V24" s="327"/>
      <c r="W24" s="370"/>
      <c r="X24" s="23" t="s">
        <v>260</v>
      </c>
      <c r="Y24" s="23"/>
      <c r="Z24" s="23"/>
      <c r="AA24" s="23"/>
      <c r="AB24" s="23"/>
      <c r="AC24" s="14"/>
      <c r="AD24" s="26"/>
      <c r="AE24" s="27"/>
      <c r="AF24" s="27"/>
    </row>
    <row r="25" spans="2:32" ht="14.25" thickTop="1" thickBot="1" x14ac:dyDescent="0.25">
      <c r="B25" s="369" t="s">
        <v>42</v>
      </c>
      <c r="C25" s="368"/>
      <c r="D25" s="368"/>
      <c r="E25" s="387"/>
      <c r="F25" s="367" t="s">
        <v>210</v>
      </c>
      <c r="G25" s="366">
        <v>0</v>
      </c>
      <c r="H25" s="365"/>
      <c r="I25" s="364"/>
      <c r="J25" s="363"/>
      <c r="K25" s="365"/>
      <c r="L25" s="364"/>
      <c r="M25" s="363"/>
      <c r="N25" s="361">
        <v>71513700</v>
      </c>
      <c r="O25" s="361"/>
      <c r="P25" s="361">
        <v>70740739.340000004</v>
      </c>
      <c r="Q25" s="361"/>
      <c r="R25" s="361">
        <v>772960.66</v>
      </c>
      <c r="S25" s="361"/>
      <c r="T25" s="362">
        <v>279584</v>
      </c>
      <c r="U25" s="361"/>
      <c r="V25" s="361"/>
      <c r="W25" s="360"/>
      <c r="X25" s="359" t="s">
        <v>262</v>
      </c>
      <c r="Y25" s="359"/>
      <c r="Z25" s="359"/>
      <c r="AA25" s="359"/>
      <c r="AB25" s="359"/>
      <c r="AC25" s="14"/>
      <c r="AD25" s="26"/>
      <c r="AE25" s="27"/>
      <c r="AF25" s="27"/>
    </row>
    <row r="26" spans="2:32" ht="31.5" thickTop="1" thickBot="1" x14ac:dyDescent="0.45">
      <c r="B26" s="358" t="s">
        <v>254</v>
      </c>
      <c r="C26" s="357"/>
      <c r="D26" s="357"/>
      <c r="E26" s="388"/>
      <c r="F26" s="356" t="s">
        <v>126</v>
      </c>
      <c r="G26" s="355">
        <v>0</v>
      </c>
      <c r="H26" s="354"/>
      <c r="I26" s="354"/>
      <c r="J26" s="354"/>
      <c r="K26" s="354"/>
      <c r="L26" s="354"/>
      <c r="M26" s="354"/>
      <c r="N26" s="352">
        <v>71513700</v>
      </c>
      <c r="O26" s="352"/>
      <c r="P26" s="352">
        <v>70740739.340000004</v>
      </c>
      <c r="Q26" s="352"/>
      <c r="R26" s="352">
        <v>772960.66</v>
      </c>
      <c r="S26" s="352"/>
      <c r="T26" s="353">
        <v>279584</v>
      </c>
      <c r="U26" s="352">
        <v>0</v>
      </c>
      <c r="V26" s="352"/>
      <c r="W26" s="351"/>
      <c r="X26" s="350" t="s">
        <v>263</v>
      </c>
      <c r="Y26" s="23"/>
      <c r="Z26" s="23"/>
      <c r="AA26" s="23"/>
      <c r="AB26" s="23"/>
      <c r="AC26" s="14"/>
      <c r="AD26" s="26"/>
      <c r="AE26" s="27"/>
      <c r="AF26" s="27"/>
    </row>
    <row r="27" spans="2:32" ht="14.25" thickTop="1" thickBot="1" x14ac:dyDescent="0.25">
      <c r="B27" s="176" t="s">
        <v>131</v>
      </c>
      <c r="C27" s="177"/>
      <c r="D27" s="177"/>
      <c r="E27" s="386"/>
      <c r="F27" s="313" t="s">
        <v>265</v>
      </c>
      <c r="G27" s="330"/>
      <c r="H27" s="372"/>
      <c r="I27" s="372"/>
      <c r="J27" s="372"/>
      <c r="K27" s="372"/>
      <c r="L27" s="372"/>
      <c r="M27" s="372"/>
      <c r="N27" s="327">
        <v>1134</v>
      </c>
      <c r="O27" s="327"/>
      <c r="P27" s="327"/>
      <c r="Q27" s="327"/>
      <c r="R27" s="327">
        <v>1134</v>
      </c>
      <c r="S27" s="327"/>
      <c r="T27" s="371"/>
      <c r="U27" s="327"/>
      <c r="V27" s="327"/>
      <c r="W27" s="370"/>
      <c r="X27" s="23" t="s">
        <v>264</v>
      </c>
      <c r="Y27" s="23"/>
      <c r="Z27" s="23"/>
      <c r="AA27" s="23"/>
      <c r="AB27" s="23"/>
      <c r="AC27" s="14"/>
      <c r="AD27" s="26"/>
      <c r="AE27" s="27"/>
      <c r="AF27" s="27"/>
    </row>
    <row r="28" spans="2:32" ht="14.25" thickTop="1" thickBot="1" x14ac:dyDescent="0.25">
      <c r="B28" s="369" t="s">
        <v>42</v>
      </c>
      <c r="C28" s="368"/>
      <c r="D28" s="368"/>
      <c r="E28" s="387"/>
      <c r="F28" s="367" t="s">
        <v>137</v>
      </c>
      <c r="G28" s="366"/>
      <c r="H28" s="365"/>
      <c r="I28" s="364"/>
      <c r="J28" s="363"/>
      <c r="K28" s="365"/>
      <c r="L28" s="364"/>
      <c r="M28" s="363"/>
      <c r="N28" s="361">
        <v>1134</v>
      </c>
      <c r="O28" s="361"/>
      <c r="P28" s="361"/>
      <c r="Q28" s="361"/>
      <c r="R28" s="361">
        <v>1134</v>
      </c>
      <c r="S28" s="361"/>
      <c r="T28" s="362"/>
      <c r="U28" s="361"/>
      <c r="V28" s="361"/>
      <c r="W28" s="360"/>
      <c r="X28" s="359" t="s">
        <v>266</v>
      </c>
      <c r="Y28" s="359"/>
      <c r="Z28" s="359"/>
      <c r="AA28" s="359"/>
      <c r="AB28" s="359"/>
      <c r="AC28" s="14"/>
      <c r="AD28" s="26"/>
      <c r="AE28" s="27"/>
      <c r="AF28" s="27"/>
    </row>
    <row r="29" spans="2:32" ht="31.5" thickTop="1" thickBot="1" x14ac:dyDescent="0.45">
      <c r="B29" s="358" t="s">
        <v>254</v>
      </c>
      <c r="C29" s="357"/>
      <c r="D29" s="357"/>
      <c r="E29" s="388"/>
      <c r="F29" s="356" t="s">
        <v>268</v>
      </c>
      <c r="G29" s="355"/>
      <c r="H29" s="354"/>
      <c r="I29" s="354"/>
      <c r="J29" s="354"/>
      <c r="K29" s="354"/>
      <c r="L29" s="354"/>
      <c r="M29" s="354"/>
      <c r="N29" s="352">
        <v>1134</v>
      </c>
      <c r="O29" s="352"/>
      <c r="P29" s="352"/>
      <c r="Q29" s="352"/>
      <c r="R29" s="352">
        <v>1134</v>
      </c>
      <c r="S29" s="352"/>
      <c r="T29" s="353"/>
      <c r="U29" s="352"/>
      <c r="V29" s="352"/>
      <c r="W29" s="351"/>
      <c r="X29" s="350" t="s">
        <v>267</v>
      </c>
      <c r="Y29" s="23"/>
      <c r="Z29" s="23"/>
      <c r="AA29" s="23"/>
      <c r="AB29" s="23"/>
      <c r="AC29" s="14"/>
      <c r="AD29" s="26"/>
      <c r="AE29" s="27"/>
      <c r="AF29" s="27"/>
    </row>
    <row r="30" spans="2:32" ht="14.25" thickTop="1" thickBot="1" x14ac:dyDescent="0.25">
      <c r="B30" s="176" t="s">
        <v>112</v>
      </c>
      <c r="C30" s="177"/>
      <c r="D30" s="177"/>
      <c r="E30" s="386"/>
      <c r="F30" s="313" t="s">
        <v>270</v>
      </c>
      <c r="G30" s="330"/>
      <c r="H30" s="372"/>
      <c r="I30" s="372"/>
      <c r="J30" s="372"/>
      <c r="K30" s="372"/>
      <c r="L30" s="372"/>
      <c r="M30" s="372"/>
      <c r="N30" s="327">
        <v>14854187.720000001</v>
      </c>
      <c r="O30" s="327">
        <v>14854187.720000001</v>
      </c>
      <c r="P30" s="327">
        <v>14854187.720000001</v>
      </c>
      <c r="Q30" s="327">
        <v>2196079.52</v>
      </c>
      <c r="R30" s="327">
        <v>0</v>
      </c>
      <c r="S30" s="327"/>
      <c r="T30" s="371"/>
      <c r="U30" s="327"/>
      <c r="V30" s="327"/>
      <c r="W30" s="370"/>
      <c r="X30" s="23" t="s">
        <v>269</v>
      </c>
      <c r="Y30" s="23"/>
      <c r="Z30" s="23"/>
      <c r="AA30" s="23"/>
      <c r="AB30" s="23"/>
      <c r="AC30" s="14"/>
      <c r="AD30" s="26"/>
      <c r="AE30" s="27"/>
      <c r="AF30" s="27"/>
    </row>
    <row r="31" spans="2:32" ht="14.25" thickTop="1" thickBot="1" x14ac:dyDescent="0.25">
      <c r="B31" s="369" t="s">
        <v>42</v>
      </c>
      <c r="C31" s="368"/>
      <c r="D31" s="368"/>
      <c r="E31" s="387"/>
      <c r="F31" s="367" t="s">
        <v>139</v>
      </c>
      <c r="G31" s="366"/>
      <c r="H31" s="365"/>
      <c r="I31" s="364"/>
      <c r="J31" s="363"/>
      <c r="K31" s="365"/>
      <c r="L31" s="364"/>
      <c r="M31" s="363"/>
      <c r="N31" s="361">
        <v>14854187.720000001</v>
      </c>
      <c r="O31" s="361">
        <v>14854187.720000001</v>
      </c>
      <c r="P31" s="361">
        <v>14854187.720000001</v>
      </c>
      <c r="Q31" s="361">
        <v>2196079.52</v>
      </c>
      <c r="R31" s="361">
        <v>0</v>
      </c>
      <c r="S31" s="361"/>
      <c r="T31" s="362"/>
      <c r="U31" s="361"/>
      <c r="V31" s="361"/>
      <c r="W31" s="360"/>
      <c r="X31" s="359" t="s">
        <v>271</v>
      </c>
      <c r="Y31" s="359"/>
      <c r="Z31" s="359"/>
      <c r="AA31" s="359"/>
      <c r="AB31" s="359"/>
      <c r="AC31" s="14"/>
      <c r="AD31" s="26"/>
      <c r="AE31" s="27"/>
      <c r="AF31" s="27"/>
    </row>
    <row r="32" spans="2:32" ht="14.25" thickTop="1" thickBot="1" x14ac:dyDescent="0.25">
      <c r="B32" s="176" t="s">
        <v>131</v>
      </c>
      <c r="C32" s="177"/>
      <c r="D32" s="177"/>
      <c r="E32" s="386"/>
      <c r="F32" s="313" t="s">
        <v>273</v>
      </c>
      <c r="G32" s="330">
        <v>0</v>
      </c>
      <c r="H32" s="372"/>
      <c r="I32" s="372"/>
      <c r="J32" s="372"/>
      <c r="K32" s="372"/>
      <c r="L32" s="372"/>
      <c r="M32" s="372"/>
      <c r="N32" s="327">
        <v>185615.96</v>
      </c>
      <c r="O32" s="327">
        <v>185615.96</v>
      </c>
      <c r="P32" s="327">
        <v>185615.96</v>
      </c>
      <c r="Q32" s="327"/>
      <c r="R32" s="327">
        <v>0</v>
      </c>
      <c r="S32" s="327"/>
      <c r="T32" s="371"/>
      <c r="U32" s="327"/>
      <c r="V32" s="327"/>
      <c r="W32" s="370"/>
      <c r="X32" s="23" t="s">
        <v>272</v>
      </c>
      <c r="Y32" s="23"/>
      <c r="Z32" s="23"/>
      <c r="AA32" s="23"/>
      <c r="AB32" s="23"/>
      <c r="AC32" s="14"/>
      <c r="AD32" s="26"/>
      <c r="AE32" s="27"/>
      <c r="AF32" s="27"/>
    </row>
    <row r="33" spans="2:32" ht="14.25" thickTop="1" thickBot="1" x14ac:dyDescent="0.25">
      <c r="B33" s="369" t="s">
        <v>42</v>
      </c>
      <c r="C33" s="368"/>
      <c r="D33" s="368"/>
      <c r="E33" s="387"/>
      <c r="F33" s="367" t="s">
        <v>142</v>
      </c>
      <c r="G33" s="366">
        <v>0</v>
      </c>
      <c r="H33" s="365"/>
      <c r="I33" s="364"/>
      <c r="J33" s="363"/>
      <c r="K33" s="365"/>
      <c r="L33" s="364"/>
      <c r="M33" s="363"/>
      <c r="N33" s="361">
        <v>185615.96</v>
      </c>
      <c r="O33" s="361">
        <v>185615.96</v>
      </c>
      <c r="P33" s="361">
        <v>185615.96</v>
      </c>
      <c r="Q33" s="361"/>
      <c r="R33" s="361">
        <v>0</v>
      </c>
      <c r="S33" s="361"/>
      <c r="T33" s="362"/>
      <c r="U33" s="361"/>
      <c r="V33" s="361"/>
      <c r="W33" s="360"/>
      <c r="X33" s="359" t="s">
        <v>274</v>
      </c>
      <c r="Y33" s="359"/>
      <c r="Z33" s="359"/>
      <c r="AA33" s="359"/>
      <c r="AB33" s="359"/>
      <c r="AC33" s="14"/>
      <c r="AD33" s="26"/>
      <c r="AE33" s="27"/>
      <c r="AF33" s="27"/>
    </row>
    <row r="34" spans="2:32" ht="13.5" thickTop="1" x14ac:dyDescent="0.2">
      <c r="B34" s="176" t="s">
        <v>131</v>
      </c>
      <c r="C34" s="177"/>
      <c r="D34" s="177"/>
      <c r="E34" s="386"/>
      <c r="F34" s="313" t="s">
        <v>276</v>
      </c>
      <c r="G34" s="330"/>
      <c r="H34" s="372"/>
      <c r="I34" s="372"/>
      <c r="J34" s="372"/>
      <c r="K34" s="372"/>
      <c r="L34" s="372"/>
      <c r="M34" s="372"/>
      <c r="N34" s="327">
        <v>19734.48</v>
      </c>
      <c r="O34" s="327">
        <v>19734.48</v>
      </c>
      <c r="P34" s="327">
        <v>19734.48</v>
      </c>
      <c r="Q34" s="327"/>
      <c r="R34" s="327">
        <v>0</v>
      </c>
      <c r="S34" s="327"/>
      <c r="T34" s="371"/>
      <c r="U34" s="327"/>
      <c r="V34" s="327"/>
      <c r="W34" s="370"/>
      <c r="X34" s="23" t="s">
        <v>275</v>
      </c>
      <c r="Y34" s="23"/>
      <c r="Z34" s="23"/>
      <c r="AA34" s="23"/>
      <c r="AB34" s="23"/>
      <c r="AC34" s="14"/>
      <c r="AD34" s="26"/>
      <c r="AE34" s="27"/>
      <c r="AF34" s="27"/>
    </row>
    <row r="35" spans="2:32" x14ac:dyDescent="0.2">
      <c r="B35" s="176" t="s">
        <v>145</v>
      </c>
      <c r="C35" s="177"/>
      <c r="D35" s="177"/>
      <c r="E35" s="386"/>
      <c r="F35" s="313" t="s">
        <v>276</v>
      </c>
      <c r="G35" s="330"/>
      <c r="H35" s="372"/>
      <c r="I35" s="372"/>
      <c r="J35" s="372"/>
      <c r="K35" s="372"/>
      <c r="L35" s="372"/>
      <c r="M35" s="372"/>
      <c r="N35" s="327">
        <v>42265.52</v>
      </c>
      <c r="O35" s="327">
        <v>42265.52</v>
      </c>
      <c r="P35" s="327">
        <v>42265.52</v>
      </c>
      <c r="Q35" s="327"/>
      <c r="R35" s="327">
        <v>0</v>
      </c>
      <c r="S35" s="327"/>
      <c r="T35" s="371"/>
      <c r="U35" s="327"/>
      <c r="V35" s="327"/>
      <c r="W35" s="370"/>
      <c r="X35" s="23" t="s">
        <v>277</v>
      </c>
      <c r="Y35" s="23"/>
      <c r="Z35" s="23"/>
      <c r="AA35" s="23"/>
      <c r="AB35" s="23"/>
      <c r="AC35" s="14"/>
      <c r="AD35" s="26"/>
      <c r="AE35" s="27"/>
      <c r="AF35" s="27"/>
    </row>
    <row r="36" spans="2:32" ht="13.5" thickBot="1" x14ac:dyDescent="0.25">
      <c r="B36" s="176" t="s">
        <v>145</v>
      </c>
      <c r="C36" s="177"/>
      <c r="D36" s="177"/>
      <c r="E36" s="386"/>
      <c r="F36" s="313" t="s">
        <v>279</v>
      </c>
      <c r="G36" s="330"/>
      <c r="H36" s="372"/>
      <c r="I36" s="372"/>
      <c r="J36" s="372"/>
      <c r="K36" s="372"/>
      <c r="L36" s="372"/>
      <c r="M36" s="372"/>
      <c r="N36" s="327">
        <v>2192182.83</v>
      </c>
      <c r="O36" s="327">
        <v>2192182.83</v>
      </c>
      <c r="P36" s="327">
        <v>2135938.06</v>
      </c>
      <c r="Q36" s="327"/>
      <c r="R36" s="327">
        <v>56244.77</v>
      </c>
      <c r="S36" s="327"/>
      <c r="T36" s="371"/>
      <c r="U36" s="327"/>
      <c r="V36" s="327"/>
      <c r="W36" s="370"/>
      <c r="X36" s="23" t="s">
        <v>278</v>
      </c>
      <c r="Y36" s="23"/>
      <c r="Z36" s="23"/>
      <c r="AA36" s="23"/>
      <c r="AB36" s="23"/>
      <c r="AC36" s="14"/>
      <c r="AD36" s="26"/>
      <c r="AE36" s="27"/>
      <c r="AF36" s="27"/>
    </row>
    <row r="37" spans="2:32" ht="14.25" thickTop="1" thickBot="1" x14ac:dyDescent="0.25">
      <c r="B37" s="369" t="s">
        <v>42</v>
      </c>
      <c r="C37" s="368"/>
      <c r="D37" s="368"/>
      <c r="E37" s="387"/>
      <c r="F37" s="367" t="s">
        <v>146</v>
      </c>
      <c r="G37" s="366"/>
      <c r="H37" s="365"/>
      <c r="I37" s="364"/>
      <c r="J37" s="363"/>
      <c r="K37" s="365"/>
      <c r="L37" s="364"/>
      <c r="M37" s="363"/>
      <c r="N37" s="361">
        <v>2254182.83</v>
      </c>
      <c r="O37" s="361">
        <v>2254182.83</v>
      </c>
      <c r="P37" s="361">
        <v>2197938.06</v>
      </c>
      <c r="Q37" s="361"/>
      <c r="R37" s="361">
        <v>56244.77</v>
      </c>
      <c r="S37" s="361"/>
      <c r="T37" s="362"/>
      <c r="U37" s="361"/>
      <c r="V37" s="361"/>
      <c r="W37" s="360"/>
      <c r="X37" s="359" t="s">
        <v>280</v>
      </c>
      <c r="Y37" s="359"/>
      <c r="Z37" s="359"/>
      <c r="AA37" s="359"/>
      <c r="AB37" s="359"/>
      <c r="AC37" s="14"/>
      <c r="AD37" s="26"/>
      <c r="AE37" s="27"/>
      <c r="AF37" s="27"/>
    </row>
    <row r="38" spans="2:32" ht="13.5" thickTop="1" x14ac:dyDescent="0.2">
      <c r="B38" s="176" t="s">
        <v>131</v>
      </c>
      <c r="C38" s="177"/>
      <c r="D38" s="177"/>
      <c r="E38" s="386"/>
      <c r="F38" s="313" t="s">
        <v>282</v>
      </c>
      <c r="G38" s="330"/>
      <c r="H38" s="372"/>
      <c r="I38" s="372"/>
      <c r="J38" s="372"/>
      <c r="K38" s="372"/>
      <c r="L38" s="372"/>
      <c r="M38" s="372"/>
      <c r="N38" s="327">
        <v>98913.600000000006</v>
      </c>
      <c r="O38" s="327">
        <v>98913.600000000006</v>
      </c>
      <c r="P38" s="327">
        <v>98913.600000000006</v>
      </c>
      <c r="Q38" s="327"/>
      <c r="R38" s="327">
        <v>0</v>
      </c>
      <c r="S38" s="327"/>
      <c r="T38" s="371"/>
      <c r="U38" s="327"/>
      <c r="V38" s="327"/>
      <c r="W38" s="370"/>
      <c r="X38" s="23" t="s">
        <v>281</v>
      </c>
      <c r="Y38" s="23"/>
      <c r="Z38" s="23"/>
      <c r="AA38" s="23"/>
      <c r="AB38" s="23"/>
      <c r="AC38" s="14"/>
      <c r="AD38" s="26"/>
      <c r="AE38" s="27"/>
      <c r="AF38" s="27"/>
    </row>
    <row r="39" spans="2:32" x14ac:dyDescent="0.2">
      <c r="B39" s="176" t="s">
        <v>131</v>
      </c>
      <c r="C39" s="177"/>
      <c r="D39" s="177"/>
      <c r="E39" s="386"/>
      <c r="F39" s="313" t="s">
        <v>284</v>
      </c>
      <c r="G39" s="330"/>
      <c r="H39" s="372"/>
      <c r="I39" s="372"/>
      <c r="J39" s="372"/>
      <c r="K39" s="372"/>
      <c r="L39" s="372"/>
      <c r="M39" s="372"/>
      <c r="N39" s="327">
        <v>442445.87</v>
      </c>
      <c r="O39" s="327">
        <v>442445.87</v>
      </c>
      <c r="P39" s="327">
        <v>161229.87</v>
      </c>
      <c r="Q39" s="327"/>
      <c r="R39" s="327">
        <v>281216</v>
      </c>
      <c r="S39" s="327"/>
      <c r="T39" s="371">
        <v>265584</v>
      </c>
      <c r="U39" s="327"/>
      <c r="V39" s="327"/>
      <c r="W39" s="370"/>
      <c r="X39" s="23" t="s">
        <v>283</v>
      </c>
      <c r="Y39" s="23"/>
      <c r="Z39" s="23"/>
      <c r="AA39" s="23"/>
      <c r="AB39" s="23"/>
      <c r="AC39" s="14"/>
      <c r="AD39" s="26"/>
      <c r="AE39" s="27"/>
      <c r="AF39" s="27"/>
    </row>
    <row r="40" spans="2:32" ht="13.5" thickBot="1" x14ac:dyDescent="0.25">
      <c r="B40" s="176" t="s">
        <v>131</v>
      </c>
      <c r="C40" s="177"/>
      <c r="D40" s="177"/>
      <c r="E40" s="386"/>
      <c r="F40" s="313" t="s">
        <v>286</v>
      </c>
      <c r="G40" s="330"/>
      <c r="H40" s="372"/>
      <c r="I40" s="372"/>
      <c r="J40" s="372"/>
      <c r="K40" s="372"/>
      <c r="L40" s="372"/>
      <c r="M40" s="372"/>
      <c r="N40" s="327">
        <v>25250</v>
      </c>
      <c r="O40" s="327">
        <v>25250</v>
      </c>
      <c r="P40" s="327">
        <v>25250</v>
      </c>
      <c r="Q40" s="327"/>
      <c r="R40" s="327">
        <v>0</v>
      </c>
      <c r="S40" s="327"/>
      <c r="T40" s="371"/>
      <c r="U40" s="327"/>
      <c r="V40" s="327"/>
      <c r="W40" s="370"/>
      <c r="X40" s="23" t="s">
        <v>285</v>
      </c>
      <c r="Y40" s="23"/>
      <c r="Z40" s="23"/>
      <c r="AA40" s="23"/>
      <c r="AB40" s="23"/>
      <c r="AC40" s="14"/>
      <c r="AD40" s="26"/>
      <c r="AE40" s="27"/>
      <c r="AF40" s="27"/>
    </row>
    <row r="41" spans="2:32" ht="14.25" thickTop="1" thickBot="1" x14ac:dyDescent="0.25">
      <c r="B41" s="369" t="s">
        <v>42</v>
      </c>
      <c r="C41" s="368"/>
      <c r="D41" s="368"/>
      <c r="E41" s="387"/>
      <c r="F41" s="367" t="s">
        <v>149</v>
      </c>
      <c r="G41" s="366"/>
      <c r="H41" s="365"/>
      <c r="I41" s="364"/>
      <c r="J41" s="363"/>
      <c r="K41" s="365"/>
      <c r="L41" s="364"/>
      <c r="M41" s="363"/>
      <c r="N41" s="361">
        <v>566609.47</v>
      </c>
      <c r="O41" s="361">
        <v>566609.47</v>
      </c>
      <c r="P41" s="361">
        <v>285393.46999999997</v>
      </c>
      <c r="Q41" s="361"/>
      <c r="R41" s="361">
        <v>281216</v>
      </c>
      <c r="S41" s="361"/>
      <c r="T41" s="362">
        <v>265584</v>
      </c>
      <c r="U41" s="361"/>
      <c r="V41" s="361"/>
      <c r="W41" s="360"/>
      <c r="X41" s="359" t="s">
        <v>287</v>
      </c>
      <c r="Y41" s="359"/>
      <c r="Z41" s="359"/>
      <c r="AA41" s="359"/>
      <c r="AB41" s="359"/>
      <c r="AC41" s="14"/>
      <c r="AD41" s="26"/>
      <c r="AE41" s="27"/>
      <c r="AF41" s="27"/>
    </row>
    <row r="42" spans="2:32" ht="13.5" thickTop="1" x14ac:dyDescent="0.2">
      <c r="B42" s="176" t="s">
        <v>131</v>
      </c>
      <c r="C42" s="177"/>
      <c r="D42" s="177"/>
      <c r="E42" s="386"/>
      <c r="F42" s="313" t="s">
        <v>289</v>
      </c>
      <c r="G42" s="330"/>
      <c r="H42" s="372"/>
      <c r="I42" s="372"/>
      <c r="J42" s="372"/>
      <c r="K42" s="372"/>
      <c r="L42" s="372"/>
      <c r="M42" s="372"/>
      <c r="N42" s="327">
        <v>204209.76</v>
      </c>
      <c r="O42" s="327">
        <v>204209.76</v>
      </c>
      <c r="P42" s="327">
        <v>204209.76</v>
      </c>
      <c r="Q42" s="327"/>
      <c r="R42" s="327">
        <v>0</v>
      </c>
      <c r="S42" s="327"/>
      <c r="T42" s="371"/>
      <c r="U42" s="327"/>
      <c r="V42" s="327"/>
      <c r="W42" s="370"/>
      <c r="X42" s="23" t="s">
        <v>288</v>
      </c>
      <c r="Y42" s="23"/>
      <c r="Z42" s="23"/>
      <c r="AA42" s="23"/>
      <c r="AB42" s="23"/>
      <c r="AC42" s="14"/>
      <c r="AD42" s="26"/>
      <c r="AE42" s="27"/>
      <c r="AF42" s="27"/>
    </row>
    <row r="43" spans="2:32" x14ac:dyDescent="0.2">
      <c r="B43" s="176" t="s">
        <v>131</v>
      </c>
      <c r="C43" s="177"/>
      <c r="D43" s="177"/>
      <c r="E43" s="386"/>
      <c r="F43" s="313" t="s">
        <v>291</v>
      </c>
      <c r="G43" s="330"/>
      <c r="H43" s="372"/>
      <c r="I43" s="372"/>
      <c r="J43" s="372"/>
      <c r="K43" s="372"/>
      <c r="L43" s="372"/>
      <c r="M43" s="372"/>
      <c r="N43" s="327">
        <v>289205.59999999998</v>
      </c>
      <c r="O43" s="327">
        <v>289205.59999999998</v>
      </c>
      <c r="P43" s="327">
        <v>271705.59999999998</v>
      </c>
      <c r="Q43" s="327"/>
      <c r="R43" s="327">
        <v>17500</v>
      </c>
      <c r="S43" s="327"/>
      <c r="T43" s="371">
        <v>14000</v>
      </c>
      <c r="U43" s="327"/>
      <c r="V43" s="327"/>
      <c r="W43" s="370"/>
      <c r="X43" s="23" t="s">
        <v>290</v>
      </c>
      <c r="Y43" s="23"/>
      <c r="Z43" s="23"/>
      <c r="AA43" s="23"/>
      <c r="AB43" s="23"/>
      <c r="AC43" s="14"/>
      <c r="AD43" s="26"/>
      <c r="AE43" s="27"/>
      <c r="AF43" s="27"/>
    </row>
    <row r="44" spans="2:32" ht="13.5" thickBot="1" x14ac:dyDescent="0.25">
      <c r="B44" s="176" t="s">
        <v>131</v>
      </c>
      <c r="C44" s="177"/>
      <c r="D44" s="177"/>
      <c r="E44" s="386"/>
      <c r="F44" s="313" t="s">
        <v>293</v>
      </c>
      <c r="G44" s="330"/>
      <c r="H44" s="372"/>
      <c r="I44" s="372"/>
      <c r="J44" s="372"/>
      <c r="K44" s="372"/>
      <c r="L44" s="372"/>
      <c r="M44" s="372"/>
      <c r="N44" s="327">
        <v>63009</v>
      </c>
      <c r="O44" s="327">
        <v>63009</v>
      </c>
      <c r="P44" s="327">
        <v>63009</v>
      </c>
      <c r="Q44" s="327"/>
      <c r="R44" s="327">
        <v>0</v>
      </c>
      <c r="S44" s="327"/>
      <c r="T44" s="371"/>
      <c r="U44" s="327"/>
      <c r="V44" s="327"/>
      <c r="W44" s="370"/>
      <c r="X44" s="23" t="s">
        <v>292</v>
      </c>
      <c r="Y44" s="23"/>
      <c r="Z44" s="23"/>
      <c r="AA44" s="23"/>
      <c r="AB44" s="23"/>
      <c r="AC44" s="14"/>
      <c r="AD44" s="26"/>
      <c r="AE44" s="27"/>
      <c r="AF44" s="27"/>
    </row>
    <row r="45" spans="2:32" ht="14.25" thickTop="1" thickBot="1" x14ac:dyDescent="0.25">
      <c r="B45" s="369" t="s">
        <v>42</v>
      </c>
      <c r="C45" s="368"/>
      <c r="D45" s="368"/>
      <c r="E45" s="387"/>
      <c r="F45" s="367" t="s">
        <v>151</v>
      </c>
      <c r="G45" s="366"/>
      <c r="H45" s="365"/>
      <c r="I45" s="364"/>
      <c r="J45" s="363"/>
      <c r="K45" s="365"/>
      <c r="L45" s="364"/>
      <c r="M45" s="363"/>
      <c r="N45" s="361">
        <v>556424.36</v>
      </c>
      <c r="O45" s="361">
        <v>556424.36</v>
      </c>
      <c r="P45" s="361">
        <v>538924.36</v>
      </c>
      <c r="Q45" s="361"/>
      <c r="R45" s="361">
        <v>17500</v>
      </c>
      <c r="S45" s="361"/>
      <c r="T45" s="362">
        <v>14000</v>
      </c>
      <c r="U45" s="361"/>
      <c r="V45" s="361"/>
      <c r="W45" s="360"/>
      <c r="X45" s="359" t="s">
        <v>294</v>
      </c>
      <c r="Y45" s="359"/>
      <c r="Z45" s="359"/>
      <c r="AA45" s="359"/>
      <c r="AB45" s="359"/>
      <c r="AC45" s="14"/>
      <c r="AD45" s="26"/>
      <c r="AE45" s="27"/>
      <c r="AF45" s="27"/>
    </row>
    <row r="46" spans="2:32" ht="14.25" thickTop="1" thickBot="1" x14ac:dyDescent="0.25">
      <c r="B46" s="176" t="s">
        <v>131</v>
      </c>
      <c r="C46" s="177"/>
      <c r="D46" s="177"/>
      <c r="E46" s="386"/>
      <c r="F46" s="313" t="s">
        <v>296</v>
      </c>
      <c r="G46" s="330"/>
      <c r="H46" s="372"/>
      <c r="I46" s="372"/>
      <c r="J46" s="372"/>
      <c r="K46" s="372"/>
      <c r="L46" s="372"/>
      <c r="M46" s="372"/>
      <c r="N46" s="327">
        <v>2012.87</v>
      </c>
      <c r="O46" s="327">
        <v>2012.87</v>
      </c>
      <c r="P46" s="327">
        <v>2012.87</v>
      </c>
      <c r="Q46" s="327"/>
      <c r="R46" s="327">
        <v>0</v>
      </c>
      <c r="S46" s="327"/>
      <c r="T46" s="371"/>
      <c r="U46" s="327"/>
      <c r="V46" s="327"/>
      <c r="W46" s="370"/>
      <c r="X46" s="23" t="s">
        <v>295</v>
      </c>
      <c r="Y46" s="23"/>
      <c r="Z46" s="23"/>
      <c r="AA46" s="23"/>
      <c r="AB46" s="23"/>
      <c r="AC46" s="14"/>
      <c r="AD46" s="26"/>
      <c r="AE46" s="27"/>
      <c r="AF46" s="27"/>
    </row>
    <row r="47" spans="2:32" ht="14.25" thickTop="1" thickBot="1" x14ac:dyDescent="0.25">
      <c r="B47" s="369" t="s">
        <v>42</v>
      </c>
      <c r="C47" s="368"/>
      <c r="D47" s="368"/>
      <c r="E47" s="387"/>
      <c r="F47" s="367" t="s">
        <v>154</v>
      </c>
      <c r="G47" s="366"/>
      <c r="H47" s="365"/>
      <c r="I47" s="364"/>
      <c r="J47" s="363"/>
      <c r="K47" s="365"/>
      <c r="L47" s="364"/>
      <c r="M47" s="363"/>
      <c r="N47" s="361">
        <v>2012.87</v>
      </c>
      <c r="O47" s="361">
        <v>2012.87</v>
      </c>
      <c r="P47" s="361">
        <v>2012.87</v>
      </c>
      <c r="Q47" s="361"/>
      <c r="R47" s="361">
        <v>0</v>
      </c>
      <c r="S47" s="361"/>
      <c r="T47" s="362"/>
      <c r="U47" s="361"/>
      <c r="V47" s="361"/>
      <c r="W47" s="360"/>
      <c r="X47" s="359" t="s">
        <v>297</v>
      </c>
      <c r="Y47" s="359"/>
      <c r="Z47" s="359"/>
      <c r="AA47" s="359"/>
      <c r="AB47" s="359"/>
      <c r="AC47" s="14"/>
      <c r="AD47" s="26"/>
      <c r="AE47" s="27"/>
      <c r="AF47" s="27"/>
    </row>
    <row r="48" spans="2:32" ht="14.25" thickTop="1" thickBot="1" x14ac:dyDescent="0.25">
      <c r="B48" s="176" t="s">
        <v>131</v>
      </c>
      <c r="C48" s="177"/>
      <c r="D48" s="177"/>
      <c r="E48" s="386"/>
      <c r="F48" s="313" t="s">
        <v>299</v>
      </c>
      <c r="G48" s="330"/>
      <c r="H48" s="372"/>
      <c r="I48" s="372"/>
      <c r="J48" s="372"/>
      <c r="K48" s="372"/>
      <c r="L48" s="372"/>
      <c r="M48" s="372"/>
      <c r="N48" s="327">
        <v>9370</v>
      </c>
      <c r="O48" s="327">
        <v>9370</v>
      </c>
      <c r="P48" s="327">
        <v>9370</v>
      </c>
      <c r="Q48" s="327"/>
      <c r="R48" s="327">
        <v>0</v>
      </c>
      <c r="S48" s="327"/>
      <c r="T48" s="371"/>
      <c r="U48" s="327"/>
      <c r="V48" s="327"/>
      <c r="W48" s="370"/>
      <c r="X48" s="23" t="s">
        <v>298</v>
      </c>
      <c r="Y48" s="23"/>
      <c r="Z48" s="23"/>
      <c r="AA48" s="23"/>
      <c r="AB48" s="23"/>
      <c r="AC48" s="14"/>
      <c r="AD48" s="26"/>
      <c r="AE48" s="27"/>
      <c r="AF48" s="27"/>
    </row>
    <row r="49" spans="2:32" ht="14.25" thickTop="1" thickBot="1" x14ac:dyDescent="0.25">
      <c r="B49" s="369" t="s">
        <v>42</v>
      </c>
      <c r="C49" s="368"/>
      <c r="D49" s="368"/>
      <c r="E49" s="387"/>
      <c r="F49" s="367" t="s">
        <v>156</v>
      </c>
      <c r="G49" s="366"/>
      <c r="H49" s="365"/>
      <c r="I49" s="364"/>
      <c r="J49" s="363"/>
      <c r="K49" s="365"/>
      <c r="L49" s="364"/>
      <c r="M49" s="363"/>
      <c r="N49" s="361">
        <v>9370</v>
      </c>
      <c r="O49" s="361">
        <v>9370</v>
      </c>
      <c r="P49" s="361">
        <v>9370</v>
      </c>
      <c r="Q49" s="361"/>
      <c r="R49" s="361">
        <v>0</v>
      </c>
      <c r="S49" s="361"/>
      <c r="T49" s="362"/>
      <c r="U49" s="361"/>
      <c r="V49" s="361"/>
      <c r="W49" s="360"/>
      <c r="X49" s="359" t="s">
        <v>300</v>
      </c>
      <c r="Y49" s="359"/>
      <c r="Z49" s="359"/>
      <c r="AA49" s="359"/>
      <c r="AB49" s="359"/>
      <c r="AC49" s="14"/>
      <c r="AD49" s="26"/>
      <c r="AE49" s="27"/>
      <c r="AF49" s="27"/>
    </row>
    <row r="50" spans="2:32" ht="14.25" thickTop="1" thickBot="1" x14ac:dyDescent="0.25">
      <c r="B50" s="176" t="s">
        <v>131</v>
      </c>
      <c r="C50" s="177"/>
      <c r="D50" s="177"/>
      <c r="E50" s="386"/>
      <c r="F50" s="313" t="s">
        <v>302</v>
      </c>
      <c r="G50" s="330"/>
      <c r="H50" s="372"/>
      <c r="I50" s="372"/>
      <c r="J50" s="372"/>
      <c r="K50" s="372"/>
      <c r="L50" s="372"/>
      <c r="M50" s="372"/>
      <c r="N50" s="327">
        <v>151769.82</v>
      </c>
      <c r="O50" s="327">
        <v>151769.82</v>
      </c>
      <c r="P50" s="327">
        <v>151769.82</v>
      </c>
      <c r="Q50" s="327"/>
      <c r="R50" s="327">
        <v>0</v>
      </c>
      <c r="S50" s="327"/>
      <c r="T50" s="371"/>
      <c r="U50" s="327"/>
      <c r="V50" s="327"/>
      <c r="W50" s="370"/>
      <c r="X50" s="23" t="s">
        <v>301</v>
      </c>
      <c r="Y50" s="23"/>
      <c r="Z50" s="23"/>
      <c r="AA50" s="23"/>
      <c r="AB50" s="23"/>
      <c r="AC50" s="14"/>
      <c r="AD50" s="26"/>
      <c r="AE50" s="27"/>
      <c r="AF50" s="27"/>
    </row>
    <row r="51" spans="2:32" ht="14.25" thickTop="1" thickBot="1" x14ac:dyDescent="0.25">
      <c r="B51" s="369" t="s">
        <v>42</v>
      </c>
      <c r="C51" s="368"/>
      <c r="D51" s="368"/>
      <c r="E51" s="387"/>
      <c r="F51" s="367" t="s">
        <v>158</v>
      </c>
      <c r="G51" s="366"/>
      <c r="H51" s="365"/>
      <c r="I51" s="364"/>
      <c r="J51" s="363"/>
      <c r="K51" s="365"/>
      <c r="L51" s="364"/>
      <c r="M51" s="363"/>
      <c r="N51" s="361">
        <v>151769.82</v>
      </c>
      <c r="O51" s="361">
        <v>151769.82</v>
      </c>
      <c r="P51" s="361">
        <v>151769.82</v>
      </c>
      <c r="Q51" s="361"/>
      <c r="R51" s="361">
        <v>0</v>
      </c>
      <c r="S51" s="361"/>
      <c r="T51" s="362"/>
      <c r="U51" s="361"/>
      <c r="V51" s="361"/>
      <c r="W51" s="360"/>
      <c r="X51" s="359" t="s">
        <v>303</v>
      </c>
      <c r="Y51" s="359"/>
      <c r="Z51" s="359"/>
      <c r="AA51" s="359"/>
      <c r="AB51" s="359"/>
      <c r="AC51" s="14"/>
      <c r="AD51" s="26"/>
      <c r="AE51" s="27"/>
      <c r="AF51" s="27"/>
    </row>
    <row r="52" spans="2:32" ht="14.25" thickTop="1" thickBot="1" x14ac:dyDescent="0.25">
      <c r="B52" s="176" t="s">
        <v>112</v>
      </c>
      <c r="C52" s="177"/>
      <c r="D52" s="177"/>
      <c r="E52" s="386"/>
      <c r="F52" s="313" t="s">
        <v>305</v>
      </c>
      <c r="G52" s="330"/>
      <c r="H52" s="372"/>
      <c r="I52" s="372"/>
      <c r="J52" s="372"/>
      <c r="K52" s="372"/>
      <c r="L52" s="372"/>
      <c r="M52" s="372"/>
      <c r="N52" s="327">
        <v>74401.759999999995</v>
      </c>
      <c r="O52" s="327">
        <v>74401.759999999995</v>
      </c>
      <c r="P52" s="327">
        <v>74401.759999999995</v>
      </c>
      <c r="Q52" s="327">
        <v>9672</v>
      </c>
      <c r="R52" s="327">
        <v>0</v>
      </c>
      <c r="S52" s="327"/>
      <c r="T52" s="371"/>
      <c r="U52" s="327"/>
      <c r="V52" s="327"/>
      <c r="W52" s="370"/>
      <c r="X52" s="23" t="s">
        <v>304</v>
      </c>
      <c r="Y52" s="23"/>
      <c r="Z52" s="23"/>
      <c r="AA52" s="23"/>
      <c r="AB52" s="23"/>
      <c r="AC52" s="14"/>
      <c r="AD52" s="26"/>
      <c r="AE52" s="27"/>
      <c r="AF52" s="27"/>
    </row>
    <row r="53" spans="2:32" ht="14.25" thickTop="1" thickBot="1" x14ac:dyDescent="0.25">
      <c r="B53" s="369" t="s">
        <v>42</v>
      </c>
      <c r="C53" s="368"/>
      <c r="D53" s="368"/>
      <c r="E53" s="387"/>
      <c r="F53" s="367" t="s">
        <v>160</v>
      </c>
      <c r="G53" s="366"/>
      <c r="H53" s="365"/>
      <c r="I53" s="364"/>
      <c r="J53" s="363"/>
      <c r="K53" s="365"/>
      <c r="L53" s="364"/>
      <c r="M53" s="363"/>
      <c r="N53" s="361">
        <v>74401.759999999995</v>
      </c>
      <c r="O53" s="361">
        <v>74401.759999999995</v>
      </c>
      <c r="P53" s="361">
        <v>74401.759999999995</v>
      </c>
      <c r="Q53" s="361">
        <v>9672</v>
      </c>
      <c r="R53" s="361">
        <v>0</v>
      </c>
      <c r="S53" s="361"/>
      <c r="T53" s="362"/>
      <c r="U53" s="361"/>
      <c r="V53" s="361"/>
      <c r="W53" s="360"/>
      <c r="X53" s="359" t="s">
        <v>306</v>
      </c>
      <c r="Y53" s="359"/>
      <c r="Z53" s="359"/>
      <c r="AA53" s="359"/>
      <c r="AB53" s="359"/>
      <c r="AC53" s="14"/>
      <c r="AD53" s="26"/>
      <c r="AE53" s="27"/>
      <c r="AF53" s="27"/>
    </row>
    <row r="54" spans="2:32" ht="14.25" thickTop="1" thickBot="1" x14ac:dyDescent="0.25">
      <c r="B54" s="176" t="s">
        <v>162</v>
      </c>
      <c r="C54" s="177"/>
      <c r="D54" s="177"/>
      <c r="E54" s="386"/>
      <c r="F54" s="313" t="s">
        <v>308</v>
      </c>
      <c r="G54" s="330"/>
      <c r="H54" s="372"/>
      <c r="I54" s="372"/>
      <c r="J54" s="372"/>
      <c r="K54" s="372"/>
      <c r="L54" s="372"/>
      <c r="M54" s="372"/>
      <c r="N54" s="327">
        <v>5500</v>
      </c>
      <c r="O54" s="327">
        <v>5500</v>
      </c>
      <c r="P54" s="327">
        <v>5500</v>
      </c>
      <c r="Q54" s="327"/>
      <c r="R54" s="327">
        <v>0</v>
      </c>
      <c r="S54" s="327"/>
      <c r="T54" s="371"/>
      <c r="U54" s="327"/>
      <c r="V54" s="327"/>
      <c r="W54" s="370"/>
      <c r="X54" s="23" t="s">
        <v>307</v>
      </c>
      <c r="Y54" s="23"/>
      <c r="Z54" s="23"/>
      <c r="AA54" s="23"/>
      <c r="AB54" s="23"/>
      <c r="AC54" s="14"/>
      <c r="AD54" s="26"/>
      <c r="AE54" s="27"/>
      <c r="AF54" s="27"/>
    </row>
    <row r="55" spans="2:32" ht="14.25" thickTop="1" thickBot="1" x14ac:dyDescent="0.25">
      <c r="B55" s="369" t="s">
        <v>42</v>
      </c>
      <c r="C55" s="368"/>
      <c r="D55" s="368"/>
      <c r="E55" s="387"/>
      <c r="F55" s="367" t="s">
        <v>163</v>
      </c>
      <c r="G55" s="366"/>
      <c r="H55" s="365"/>
      <c r="I55" s="364"/>
      <c r="J55" s="363"/>
      <c r="K55" s="365"/>
      <c r="L55" s="364"/>
      <c r="M55" s="363"/>
      <c r="N55" s="361">
        <v>5500</v>
      </c>
      <c r="O55" s="361">
        <v>5500</v>
      </c>
      <c r="P55" s="361">
        <v>5500</v>
      </c>
      <c r="Q55" s="361"/>
      <c r="R55" s="361">
        <v>0</v>
      </c>
      <c r="S55" s="361"/>
      <c r="T55" s="362"/>
      <c r="U55" s="361"/>
      <c r="V55" s="361"/>
      <c r="W55" s="360"/>
      <c r="X55" s="359" t="s">
        <v>309</v>
      </c>
      <c r="Y55" s="359"/>
      <c r="Z55" s="359"/>
      <c r="AA55" s="359"/>
      <c r="AB55" s="359"/>
      <c r="AC55" s="14"/>
      <c r="AD55" s="26"/>
      <c r="AE55" s="27"/>
      <c r="AF55" s="27"/>
    </row>
    <row r="56" spans="2:32" ht="31.5" thickTop="1" thickBot="1" x14ac:dyDescent="0.45">
      <c r="B56" s="358" t="s">
        <v>254</v>
      </c>
      <c r="C56" s="357"/>
      <c r="D56" s="357"/>
      <c r="E56" s="388"/>
      <c r="F56" s="356" t="s">
        <v>127</v>
      </c>
      <c r="G56" s="355">
        <v>0</v>
      </c>
      <c r="H56" s="354"/>
      <c r="I56" s="354"/>
      <c r="J56" s="354"/>
      <c r="K56" s="354"/>
      <c r="L56" s="354"/>
      <c r="M56" s="354"/>
      <c r="N56" s="352">
        <v>18660074.789999999</v>
      </c>
      <c r="O56" s="352">
        <v>18660074.789999999</v>
      </c>
      <c r="P56" s="352">
        <v>18305114.02</v>
      </c>
      <c r="Q56" s="352">
        <v>2205751.52</v>
      </c>
      <c r="R56" s="352">
        <v>354960.77</v>
      </c>
      <c r="S56" s="352"/>
      <c r="T56" s="353">
        <v>279584</v>
      </c>
      <c r="U56" s="352">
        <v>0</v>
      </c>
      <c r="V56" s="352"/>
      <c r="W56" s="351"/>
      <c r="X56" s="350" t="s">
        <v>310</v>
      </c>
      <c r="Y56" s="23"/>
      <c r="Z56" s="23"/>
      <c r="AA56" s="23"/>
      <c r="AB56" s="23"/>
      <c r="AC56" s="14"/>
      <c r="AD56" s="26"/>
      <c r="AE56" s="27"/>
      <c r="AF56" s="27"/>
    </row>
    <row r="57" spans="2:32" ht="14.25" thickTop="1" thickBot="1" x14ac:dyDescent="0.25">
      <c r="B57" s="176" t="s">
        <v>112</v>
      </c>
      <c r="C57" s="177"/>
      <c r="D57" s="177"/>
      <c r="E57" s="386"/>
      <c r="F57" s="313" t="s">
        <v>312</v>
      </c>
      <c r="G57" s="330"/>
      <c r="H57" s="372"/>
      <c r="I57" s="372"/>
      <c r="J57" s="372"/>
      <c r="K57" s="372"/>
      <c r="L57" s="372"/>
      <c r="M57" s="372"/>
      <c r="N57" s="327">
        <v>1960613</v>
      </c>
      <c r="O57" s="327"/>
      <c r="P57" s="327">
        <v>1960613</v>
      </c>
      <c r="Q57" s="327"/>
      <c r="R57" s="327">
        <v>0</v>
      </c>
      <c r="S57" s="327"/>
      <c r="T57" s="371"/>
      <c r="U57" s="327"/>
      <c r="V57" s="327"/>
      <c r="W57" s="370"/>
      <c r="X57" s="23" t="s">
        <v>311</v>
      </c>
      <c r="Y57" s="23"/>
      <c r="Z57" s="23"/>
      <c r="AA57" s="23"/>
      <c r="AB57" s="23"/>
      <c r="AC57" s="14"/>
      <c r="AD57" s="26"/>
      <c r="AE57" s="27"/>
      <c r="AF57" s="27"/>
    </row>
    <row r="58" spans="2:32" ht="14.25" thickTop="1" thickBot="1" x14ac:dyDescent="0.25">
      <c r="B58" s="369" t="s">
        <v>42</v>
      </c>
      <c r="C58" s="368"/>
      <c r="D58" s="368"/>
      <c r="E58" s="387"/>
      <c r="F58" s="367" t="s">
        <v>166</v>
      </c>
      <c r="G58" s="366"/>
      <c r="H58" s="365"/>
      <c r="I58" s="364"/>
      <c r="J58" s="363"/>
      <c r="K58" s="365"/>
      <c r="L58" s="364"/>
      <c r="M58" s="363"/>
      <c r="N58" s="361">
        <v>1960613</v>
      </c>
      <c r="O58" s="361"/>
      <c r="P58" s="361">
        <v>1960613</v>
      </c>
      <c r="Q58" s="361"/>
      <c r="R58" s="361">
        <v>0</v>
      </c>
      <c r="S58" s="361"/>
      <c r="T58" s="362"/>
      <c r="U58" s="361"/>
      <c r="V58" s="361"/>
      <c r="W58" s="360"/>
      <c r="X58" s="359" t="s">
        <v>313</v>
      </c>
      <c r="Y58" s="359"/>
      <c r="Z58" s="359"/>
      <c r="AA58" s="359"/>
      <c r="AB58" s="359"/>
      <c r="AC58" s="14"/>
      <c r="AD58" s="26"/>
      <c r="AE58" s="27"/>
      <c r="AF58" s="27"/>
    </row>
    <row r="59" spans="2:32" ht="14.25" thickTop="1" thickBot="1" x14ac:dyDescent="0.25">
      <c r="B59" s="176" t="s">
        <v>167</v>
      </c>
      <c r="C59" s="177"/>
      <c r="D59" s="177"/>
      <c r="E59" s="386"/>
      <c r="F59" s="313" t="s">
        <v>315</v>
      </c>
      <c r="G59" s="330"/>
      <c r="H59" s="372"/>
      <c r="I59" s="372"/>
      <c r="J59" s="372"/>
      <c r="K59" s="372"/>
      <c r="L59" s="372"/>
      <c r="M59" s="372"/>
      <c r="N59" s="327">
        <v>3476</v>
      </c>
      <c r="O59" s="327"/>
      <c r="P59" s="327">
        <v>3476</v>
      </c>
      <c r="Q59" s="327"/>
      <c r="R59" s="327">
        <v>0</v>
      </c>
      <c r="S59" s="327"/>
      <c r="T59" s="371"/>
      <c r="U59" s="327"/>
      <c r="V59" s="327"/>
      <c r="W59" s="370"/>
      <c r="X59" s="23" t="s">
        <v>314</v>
      </c>
      <c r="Y59" s="23"/>
      <c r="Z59" s="23"/>
      <c r="AA59" s="23"/>
      <c r="AB59" s="23"/>
      <c r="AC59" s="14"/>
      <c r="AD59" s="26"/>
      <c r="AE59" s="27"/>
      <c r="AF59" s="27"/>
    </row>
    <row r="60" spans="2:32" ht="14.25" thickTop="1" thickBot="1" x14ac:dyDescent="0.25">
      <c r="B60" s="369" t="s">
        <v>42</v>
      </c>
      <c r="C60" s="368"/>
      <c r="D60" s="368"/>
      <c r="E60" s="387"/>
      <c r="F60" s="367" t="s">
        <v>169</v>
      </c>
      <c r="G60" s="366"/>
      <c r="H60" s="365"/>
      <c r="I60" s="364"/>
      <c r="J60" s="363"/>
      <c r="K60" s="365"/>
      <c r="L60" s="364"/>
      <c r="M60" s="363"/>
      <c r="N60" s="361">
        <v>3476</v>
      </c>
      <c r="O60" s="361"/>
      <c r="P60" s="361">
        <v>3476</v>
      </c>
      <c r="Q60" s="361"/>
      <c r="R60" s="361">
        <v>0</v>
      </c>
      <c r="S60" s="361"/>
      <c r="T60" s="362"/>
      <c r="U60" s="361"/>
      <c r="V60" s="361"/>
      <c r="W60" s="360"/>
      <c r="X60" s="359" t="s">
        <v>316</v>
      </c>
      <c r="Y60" s="359"/>
      <c r="Z60" s="359"/>
      <c r="AA60" s="359"/>
      <c r="AB60" s="359"/>
      <c r="AC60" s="14"/>
      <c r="AD60" s="26"/>
      <c r="AE60" s="27"/>
      <c r="AF60" s="27"/>
    </row>
    <row r="61" spans="2:32" ht="14.25" thickTop="1" thickBot="1" x14ac:dyDescent="0.25">
      <c r="B61" s="176" t="s">
        <v>114</v>
      </c>
      <c r="C61" s="177"/>
      <c r="D61" s="177"/>
      <c r="E61" s="386"/>
      <c r="F61" s="313" t="s">
        <v>318</v>
      </c>
      <c r="G61" s="330"/>
      <c r="H61" s="372"/>
      <c r="I61" s="372"/>
      <c r="J61" s="372"/>
      <c r="K61" s="372"/>
      <c r="L61" s="372"/>
      <c r="M61" s="372"/>
      <c r="N61" s="327">
        <v>29514.36</v>
      </c>
      <c r="O61" s="327"/>
      <c r="P61" s="327">
        <v>26991.25</v>
      </c>
      <c r="Q61" s="327"/>
      <c r="R61" s="327">
        <v>2523.11</v>
      </c>
      <c r="S61" s="327"/>
      <c r="T61" s="371"/>
      <c r="U61" s="327"/>
      <c r="V61" s="327"/>
      <c r="W61" s="370"/>
      <c r="X61" s="23" t="s">
        <v>317</v>
      </c>
      <c r="Y61" s="23"/>
      <c r="Z61" s="23"/>
      <c r="AA61" s="23"/>
      <c r="AB61" s="23"/>
      <c r="AC61" s="14"/>
      <c r="AD61" s="26"/>
      <c r="AE61" s="27"/>
      <c r="AF61" s="27"/>
    </row>
    <row r="62" spans="2:32" ht="14.25" thickTop="1" thickBot="1" x14ac:dyDescent="0.25">
      <c r="B62" s="369" t="s">
        <v>42</v>
      </c>
      <c r="C62" s="368"/>
      <c r="D62" s="368"/>
      <c r="E62" s="387"/>
      <c r="F62" s="367" t="s">
        <v>171</v>
      </c>
      <c r="G62" s="366"/>
      <c r="H62" s="365"/>
      <c r="I62" s="364"/>
      <c r="J62" s="363"/>
      <c r="K62" s="365"/>
      <c r="L62" s="364"/>
      <c r="M62" s="363"/>
      <c r="N62" s="361">
        <v>29514.36</v>
      </c>
      <c r="O62" s="361"/>
      <c r="P62" s="361">
        <v>26991.25</v>
      </c>
      <c r="Q62" s="361"/>
      <c r="R62" s="361">
        <v>2523.11</v>
      </c>
      <c r="S62" s="361"/>
      <c r="T62" s="362"/>
      <c r="U62" s="361"/>
      <c r="V62" s="361"/>
      <c r="W62" s="360"/>
      <c r="X62" s="359" t="s">
        <v>319</v>
      </c>
      <c r="Y62" s="359"/>
      <c r="Z62" s="359"/>
      <c r="AA62" s="359"/>
      <c r="AB62" s="359"/>
      <c r="AC62" s="14"/>
      <c r="AD62" s="26"/>
      <c r="AE62" s="27"/>
      <c r="AF62" s="27"/>
    </row>
    <row r="63" spans="2:32" ht="14.25" thickTop="1" thickBot="1" x14ac:dyDescent="0.25">
      <c r="B63" s="176" t="s">
        <v>173</v>
      </c>
      <c r="C63" s="177"/>
      <c r="D63" s="177"/>
      <c r="E63" s="386"/>
      <c r="F63" s="313" t="s">
        <v>321</v>
      </c>
      <c r="G63" s="330"/>
      <c r="H63" s="372"/>
      <c r="I63" s="372"/>
      <c r="J63" s="372"/>
      <c r="K63" s="372"/>
      <c r="L63" s="372"/>
      <c r="M63" s="372"/>
      <c r="N63" s="327">
        <v>10515</v>
      </c>
      <c r="O63" s="327"/>
      <c r="P63" s="327">
        <v>10515</v>
      </c>
      <c r="Q63" s="327"/>
      <c r="R63" s="327">
        <v>0</v>
      </c>
      <c r="S63" s="327"/>
      <c r="T63" s="371"/>
      <c r="U63" s="327"/>
      <c r="V63" s="327"/>
      <c r="W63" s="370"/>
      <c r="X63" s="23" t="s">
        <v>320</v>
      </c>
      <c r="Y63" s="23"/>
      <c r="Z63" s="23"/>
      <c r="AA63" s="23"/>
      <c r="AB63" s="23"/>
      <c r="AC63" s="14"/>
      <c r="AD63" s="26"/>
      <c r="AE63" s="27"/>
      <c r="AF63" s="27"/>
    </row>
    <row r="64" spans="2:32" ht="14.25" thickTop="1" thickBot="1" x14ac:dyDescent="0.25">
      <c r="B64" s="369" t="s">
        <v>42</v>
      </c>
      <c r="C64" s="368"/>
      <c r="D64" s="368"/>
      <c r="E64" s="387"/>
      <c r="F64" s="367" t="s">
        <v>174</v>
      </c>
      <c r="G64" s="366"/>
      <c r="H64" s="365"/>
      <c r="I64" s="364"/>
      <c r="J64" s="363"/>
      <c r="K64" s="365"/>
      <c r="L64" s="364"/>
      <c r="M64" s="363"/>
      <c r="N64" s="361">
        <v>10515</v>
      </c>
      <c r="O64" s="361"/>
      <c r="P64" s="361">
        <v>10515</v>
      </c>
      <c r="Q64" s="361"/>
      <c r="R64" s="361">
        <v>0</v>
      </c>
      <c r="S64" s="361"/>
      <c r="T64" s="362"/>
      <c r="U64" s="361"/>
      <c r="V64" s="361"/>
      <c r="W64" s="360"/>
      <c r="X64" s="359" t="s">
        <v>322</v>
      </c>
      <c r="Y64" s="359"/>
      <c r="Z64" s="359"/>
      <c r="AA64" s="359"/>
      <c r="AB64" s="359"/>
      <c r="AC64" s="14"/>
      <c r="AD64" s="26"/>
      <c r="AE64" s="27"/>
      <c r="AF64" s="27"/>
    </row>
    <row r="65" spans="2:32" ht="14.25" thickTop="1" thickBot="1" x14ac:dyDescent="0.25">
      <c r="B65" s="176" t="s">
        <v>173</v>
      </c>
      <c r="C65" s="177"/>
      <c r="D65" s="177"/>
      <c r="E65" s="386"/>
      <c r="F65" s="313" t="s">
        <v>324</v>
      </c>
      <c r="G65" s="330"/>
      <c r="H65" s="372"/>
      <c r="I65" s="372"/>
      <c r="J65" s="372"/>
      <c r="K65" s="372"/>
      <c r="L65" s="372"/>
      <c r="M65" s="372"/>
      <c r="N65" s="327">
        <v>183506</v>
      </c>
      <c r="O65" s="327"/>
      <c r="P65" s="327">
        <v>183506</v>
      </c>
      <c r="Q65" s="327"/>
      <c r="R65" s="327">
        <v>0</v>
      </c>
      <c r="S65" s="327"/>
      <c r="T65" s="371"/>
      <c r="U65" s="327"/>
      <c r="V65" s="327"/>
      <c r="W65" s="370"/>
      <c r="X65" s="23" t="s">
        <v>323</v>
      </c>
      <c r="Y65" s="23"/>
      <c r="Z65" s="23"/>
      <c r="AA65" s="23"/>
      <c r="AB65" s="23"/>
      <c r="AC65" s="14"/>
      <c r="AD65" s="26"/>
      <c r="AE65" s="27"/>
      <c r="AF65" s="27"/>
    </row>
    <row r="66" spans="2:32" ht="14.25" thickTop="1" thickBot="1" x14ac:dyDescent="0.25">
      <c r="B66" s="369" t="s">
        <v>42</v>
      </c>
      <c r="C66" s="368"/>
      <c r="D66" s="368"/>
      <c r="E66" s="387"/>
      <c r="F66" s="367" t="s">
        <v>176</v>
      </c>
      <c r="G66" s="366"/>
      <c r="H66" s="365"/>
      <c r="I66" s="364"/>
      <c r="J66" s="363"/>
      <c r="K66" s="365"/>
      <c r="L66" s="364"/>
      <c r="M66" s="363"/>
      <c r="N66" s="361">
        <v>183506</v>
      </c>
      <c r="O66" s="361"/>
      <c r="P66" s="361">
        <v>183506</v>
      </c>
      <c r="Q66" s="361"/>
      <c r="R66" s="361">
        <v>0</v>
      </c>
      <c r="S66" s="361"/>
      <c r="T66" s="362"/>
      <c r="U66" s="361"/>
      <c r="V66" s="361"/>
      <c r="W66" s="360"/>
      <c r="X66" s="359" t="s">
        <v>325</v>
      </c>
      <c r="Y66" s="359"/>
      <c r="Z66" s="359"/>
      <c r="AA66" s="359"/>
      <c r="AB66" s="359"/>
      <c r="AC66" s="14"/>
      <c r="AD66" s="26"/>
      <c r="AE66" s="27"/>
      <c r="AF66" s="27"/>
    </row>
    <row r="67" spans="2:32" ht="13.5" thickTop="1" x14ac:dyDescent="0.2">
      <c r="B67" s="176" t="s">
        <v>112</v>
      </c>
      <c r="C67" s="177"/>
      <c r="D67" s="177"/>
      <c r="E67" s="386"/>
      <c r="F67" s="313" t="s">
        <v>327</v>
      </c>
      <c r="G67" s="330"/>
      <c r="H67" s="372"/>
      <c r="I67" s="372"/>
      <c r="J67" s="372"/>
      <c r="K67" s="372"/>
      <c r="L67" s="372"/>
      <c r="M67" s="372"/>
      <c r="N67" s="327">
        <v>1960613</v>
      </c>
      <c r="O67" s="327"/>
      <c r="P67" s="327">
        <v>1960613</v>
      </c>
      <c r="Q67" s="327"/>
      <c r="R67" s="327">
        <v>0</v>
      </c>
      <c r="S67" s="327"/>
      <c r="T67" s="371"/>
      <c r="U67" s="327"/>
      <c r="V67" s="327"/>
      <c r="W67" s="370"/>
      <c r="X67" s="23" t="s">
        <v>326</v>
      </c>
      <c r="Y67" s="23"/>
      <c r="Z67" s="23"/>
      <c r="AA67" s="23"/>
      <c r="AB67" s="23"/>
      <c r="AC67" s="14"/>
      <c r="AD67" s="26"/>
      <c r="AE67" s="27"/>
      <c r="AF67" s="27"/>
    </row>
    <row r="68" spans="2:32" ht="13.5" thickBot="1" x14ac:dyDescent="0.25">
      <c r="B68" s="176" t="s">
        <v>167</v>
      </c>
      <c r="C68" s="177"/>
      <c r="D68" s="177"/>
      <c r="E68" s="386"/>
      <c r="F68" s="313" t="s">
        <v>327</v>
      </c>
      <c r="G68" s="330"/>
      <c r="H68" s="372"/>
      <c r="I68" s="372"/>
      <c r="J68" s="372"/>
      <c r="K68" s="372"/>
      <c r="L68" s="372"/>
      <c r="M68" s="372"/>
      <c r="N68" s="327">
        <v>3476</v>
      </c>
      <c r="O68" s="327"/>
      <c r="P68" s="327">
        <v>3476</v>
      </c>
      <c r="Q68" s="327"/>
      <c r="R68" s="327">
        <v>0</v>
      </c>
      <c r="S68" s="327"/>
      <c r="T68" s="371"/>
      <c r="U68" s="327"/>
      <c r="V68" s="327"/>
      <c r="W68" s="370"/>
      <c r="X68" s="23" t="s">
        <v>328</v>
      </c>
      <c r="Y68" s="23"/>
      <c r="Z68" s="23"/>
      <c r="AA68" s="23"/>
      <c r="AB68" s="23"/>
      <c r="AC68" s="14"/>
      <c r="AD68" s="26"/>
      <c r="AE68" s="27"/>
      <c r="AF68" s="27"/>
    </row>
    <row r="69" spans="2:32" ht="14.25" thickTop="1" thickBot="1" x14ac:dyDescent="0.25">
      <c r="B69" s="369" t="s">
        <v>42</v>
      </c>
      <c r="C69" s="368"/>
      <c r="D69" s="368"/>
      <c r="E69" s="387"/>
      <c r="F69" s="367" t="s">
        <v>178</v>
      </c>
      <c r="G69" s="366"/>
      <c r="H69" s="365"/>
      <c r="I69" s="364"/>
      <c r="J69" s="363"/>
      <c r="K69" s="365"/>
      <c r="L69" s="364"/>
      <c r="M69" s="363"/>
      <c r="N69" s="361">
        <v>1964089</v>
      </c>
      <c r="O69" s="361"/>
      <c r="P69" s="361">
        <v>1964089</v>
      </c>
      <c r="Q69" s="361"/>
      <c r="R69" s="361">
        <v>0</v>
      </c>
      <c r="S69" s="361"/>
      <c r="T69" s="362"/>
      <c r="U69" s="361"/>
      <c r="V69" s="361"/>
      <c r="W69" s="360"/>
      <c r="X69" s="359" t="s">
        <v>329</v>
      </c>
      <c r="Y69" s="359"/>
      <c r="Z69" s="359"/>
      <c r="AA69" s="359"/>
      <c r="AB69" s="359"/>
      <c r="AC69" s="14"/>
      <c r="AD69" s="26"/>
      <c r="AE69" s="27"/>
      <c r="AF69" s="27"/>
    </row>
    <row r="70" spans="2:32" ht="14.25" thickTop="1" thickBot="1" x14ac:dyDescent="0.25">
      <c r="B70" s="176" t="s">
        <v>114</v>
      </c>
      <c r="C70" s="177"/>
      <c r="D70" s="177"/>
      <c r="E70" s="386"/>
      <c r="F70" s="313" t="s">
        <v>331</v>
      </c>
      <c r="G70" s="330"/>
      <c r="H70" s="372"/>
      <c r="I70" s="372"/>
      <c r="J70" s="372"/>
      <c r="K70" s="372"/>
      <c r="L70" s="372"/>
      <c r="M70" s="372"/>
      <c r="N70" s="327">
        <v>4456479.8499999996</v>
      </c>
      <c r="O70" s="327"/>
      <c r="P70" s="327">
        <v>4042137.07</v>
      </c>
      <c r="Q70" s="327"/>
      <c r="R70" s="327">
        <v>414342.78</v>
      </c>
      <c r="S70" s="327"/>
      <c r="T70" s="371"/>
      <c r="U70" s="327"/>
      <c r="V70" s="327"/>
      <c r="W70" s="370"/>
      <c r="X70" s="23" t="s">
        <v>330</v>
      </c>
      <c r="Y70" s="23"/>
      <c r="Z70" s="23"/>
      <c r="AA70" s="23"/>
      <c r="AB70" s="23"/>
      <c r="AC70" s="14"/>
      <c r="AD70" s="26"/>
      <c r="AE70" s="27"/>
      <c r="AF70" s="27"/>
    </row>
    <row r="71" spans="2:32" ht="14.25" thickTop="1" thickBot="1" x14ac:dyDescent="0.25">
      <c r="B71" s="369" t="s">
        <v>42</v>
      </c>
      <c r="C71" s="368"/>
      <c r="D71" s="368"/>
      <c r="E71" s="387"/>
      <c r="F71" s="367" t="s">
        <v>180</v>
      </c>
      <c r="G71" s="366"/>
      <c r="H71" s="365"/>
      <c r="I71" s="364"/>
      <c r="J71" s="363"/>
      <c r="K71" s="365"/>
      <c r="L71" s="364"/>
      <c r="M71" s="363"/>
      <c r="N71" s="361">
        <v>4456479.8499999996</v>
      </c>
      <c r="O71" s="361"/>
      <c r="P71" s="361">
        <v>4042137.07</v>
      </c>
      <c r="Q71" s="361"/>
      <c r="R71" s="361">
        <v>414342.78</v>
      </c>
      <c r="S71" s="361"/>
      <c r="T71" s="362"/>
      <c r="U71" s="361"/>
      <c r="V71" s="361"/>
      <c r="W71" s="360"/>
      <c r="X71" s="359" t="s">
        <v>332</v>
      </c>
      <c r="Y71" s="359"/>
      <c r="Z71" s="359"/>
      <c r="AA71" s="359"/>
      <c r="AB71" s="359"/>
      <c r="AC71" s="14"/>
      <c r="AD71" s="26"/>
      <c r="AE71" s="27"/>
      <c r="AF71" s="27"/>
    </row>
    <row r="72" spans="2:32" ht="31.5" thickTop="1" thickBot="1" x14ac:dyDescent="0.45">
      <c r="B72" s="358" t="s">
        <v>254</v>
      </c>
      <c r="C72" s="357"/>
      <c r="D72" s="357"/>
      <c r="E72" s="388"/>
      <c r="F72" s="356" t="s">
        <v>128</v>
      </c>
      <c r="G72" s="355"/>
      <c r="H72" s="354"/>
      <c r="I72" s="354"/>
      <c r="J72" s="354"/>
      <c r="K72" s="354"/>
      <c r="L72" s="354"/>
      <c r="M72" s="354"/>
      <c r="N72" s="352">
        <v>8608193.2100000009</v>
      </c>
      <c r="O72" s="352"/>
      <c r="P72" s="352">
        <v>8191327.3200000003</v>
      </c>
      <c r="Q72" s="352"/>
      <c r="R72" s="352">
        <v>416865.89</v>
      </c>
      <c r="S72" s="352"/>
      <c r="T72" s="353"/>
      <c r="U72" s="352">
        <v>0</v>
      </c>
      <c r="V72" s="352"/>
      <c r="W72" s="351"/>
      <c r="X72" s="350" t="s">
        <v>333</v>
      </c>
      <c r="Y72" s="23"/>
      <c r="Z72" s="23"/>
      <c r="AA72" s="23"/>
      <c r="AB72" s="23"/>
      <c r="AC72" s="14"/>
      <c r="AD72" s="26"/>
      <c r="AE72" s="27"/>
      <c r="AF72" s="27"/>
    </row>
    <row r="73" spans="2:32" ht="14.25" thickTop="1" thickBot="1" x14ac:dyDescent="0.25">
      <c r="B73" s="176" t="s">
        <v>112</v>
      </c>
      <c r="C73" s="177"/>
      <c r="D73" s="177"/>
      <c r="E73" s="386"/>
      <c r="F73" s="313" t="s">
        <v>335</v>
      </c>
      <c r="G73" s="330"/>
      <c r="H73" s="372"/>
      <c r="I73" s="372"/>
      <c r="J73" s="372"/>
      <c r="K73" s="372"/>
      <c r="L73" s="372"/>
      <c r="M73" s="372"/>
      <c r="N73" s="327">
        <v>245138.52</v>
      </c>
      <c r="O73" s="327"/>
      <c r="P73" s="327">
        <v>245138.52</v>
      </c>
      <c r="Q73" s="327"/>
      <c r="R73" s="327">
        <v>0</v>
      </c>
      <c r="S73" s="327"/>
      <c r="T73" s="371"/>
      <c r="U73" s="327"/>
      <c r="V73" s="327"/>
      <c r="W73" s="370"/>
      <c r="X73" s="23" t="s">
        <v>334</v>
      </c>
      <c r="Y73" s="23"/>
      <c r="Z73" s="23"/>
      <c r="AA73" s="23"/>
      <c r="AB73" s="23"/>
      <c r="AC73" s="14"/>
      <c r="AD73" s="26"/>
      <c r="AE73" s="27"/>
      <c r="AF73" s="27"/>
    </row>
    <row r="74" spans="2:32" ht="14.25" thickTop="1" thickBot="1" x14ac:dyDescent="0.25">
      <c r="B74" s="369" t="s">
        <v>42</v>
      </c>
      <c r="C74" s="368"/>
      <c r="D74" s="368"/>
      <c r="E74" s="387"/>
      <c r="F74" s="367" t="s">
        <v>182</v>
      </c>
      <c r="G74" s="366"/>
      <c r="H74" s="365"/>
      <c r="I74" s="364"/>
      <c r="J74" s="363"/>
      <c r="K74" s="365"/>
      <c r="L74" s="364"/>
      <c r="M74" s="363"/>
      <c r="N74" s="361">
        <v>245138.52</v>
      </c>
      <c r="O74" s="361"/>
      <c r="P74" s="361">
        <v>245138.52</v>
      </c>
      <c r="Q74" s="361"/>
      <c r="R74" s="361">
        <v>0</v>
      </c>
      <c r="S74" s="361"/>
      <c r="T74" s="362"/>
      <c r="U74" s="361"/>
      <c r="V74" s="361"/>
      <c r="W74" s="360"/>
      <c r="X74" s="359" t="s">
        <v>336</v>
      </c>
      <c r="Y74" s="359"/>
      <c r="Z74" s="359"/>
      <c r="AA74" s="359"/>
      <c r="AB74" s="359"/>
      <c r="AC74" s="14"/>
      <c r="AD74" s="26"/>
      <c r="AE74" s="27"/>
      <c r="AF74" s="27"/>
    </row>
    <row r="75" spans="2:32" ht="31.5" thickTop="1" thickBot="1" x14ac:dyDescent="0.45">
      <c r="B75" s="358" t="s">
        <v>254</v>
      </c>
      <c r="C75" s="357"/>
      <c r="D75" s="357"/>
      <c r="E75" s="388"/>
      <c r="F75" s="356" t="s">
        <v>338</v>
      </c>
      <c r="G75" s="355"/>
      <c r="H75" s="354"/>
      <c r="I75" s="354"/>
      <c r="J75" s="354"/>
      <c r="K75" s="354"/>
      <c r="L75" s="354"/>
      <c r="M75" s="354"/>
      <c r="N75" s="352">
        <v>245138.52</v>
      </c>
      <c r="O75" s="352"/>
      <c r="P75" s="352">
        <v>245138.52</v>
      </c>
      <c r="Q75" s="352"/>
      <c r="R75" s="352">
        <v>0</v>
      </c>
      <c r="S75" s="352"/>
      <c r="T75" s="353"/>
      <c r="U75" s="352"/>
      <c r="V75" s="352"/>
      <c r="W75" s="351"/>
      <c r="X75" s="350" t="s">
        <v>337</v>
      </c>
      <c r="Y75" s="23"/>
      <c r="Z75" s="23"/>
      <c r="AA75" s="23"/>
      <c r="AB75" s="23"/>
      <c r="AC75" s="14"/>
      <c r="AD75" s="26"/>
      <c r="AE75" s="27"/>
      <c r="AF75" s="27"/>
    </row>
    <row r="76" spans="2:32" ht="13.5" thickTop="1" x14ac:dyDescent="0.2">
      <c r="B76" s="176" t="s">
        <v>121</v>
      </c>
      <c r="C76" s="177"/>
      <c r="D76" s="177"/>
      <c r="E76" s="386"/>
      <c r="F76" s="313" t="s">
        <v>340</v>
      </c>
      <c r="G76" s="330"/>
      <c r="H76" s="372"/>
      <c r="I76" s="372"/>
      <c r="J76" s="372"/>
      <c r="K76" s="372"/>
      <c r="L76" s="372"/>
      <c r="M76" s="372"/>
      <c r="N76" s="327">
        <v>4192400</v>
      </c>
      <c r="O76" s="327"/>
      <c r="P76" s="327">
        <v>4162400</v>
      </c>
      <c r="Q76" s="327"/>
      <c r="R76" s="327">
        <v>30000</v>
      </c>
      <c r="S76" s="327"/>
      <c r="T76" s="371"/>
      <c r="U76" s="327"/>
      <c r="V76" s="327"/>
      <c r="W76" s="370"/>
      <c r="X76" s="23" t="s">
        <v>339</v>
      </c>
      <c r="Y76" s="23"/>
      <c r="Z76" s="23"/>
      <c r="AA76" s="23"/>
      <c r="AB76" s="23"/>
      <c r="AC76" s="14"/>
      <c r="AD76" s="26"/>
      <c r="AE76" s="27"/>
      <c r="AF76" s="27"/>
    </row>
    <row r="77" spans="2:32" ht="13.5" thickBot="1" x14ac:dyDescent="0.25">
      <c r="B77" s="176" t="s">
        <v>123</v>
      </c>
      <c r="C77" s="177"/>
      <c r="D77" s="177"/>
      <c r="E77" s="386"/>
      <c r="F77" s="313" t="s">
        <v>340</v>
      </c>
      <c r="G77" s="330"/>
      <c r="H77" s="372"/>
      <c r="I77" s="372"/>
      <c r="J77" s="372"/>
      <c r="K77" s="372"/>
      <c r="L77" s="372"/>
      <c r="M77" s="372"/>
      <c r="N77" s="327">
        <v>2785730.73</v>
      </c>
      <c r="O77" s="327"/>
      <c r="P77" s="327">
        <v>2785730.73</v>
      </c>
      <c r="Q77" s="327"/>
      <c r="R77" s="327">
        <v>0</v>
      </c>
      <c r="S77" s="327"/>
      <c r="T77" s="371"/>
      <c r="U77" s="327"/>
      <c r="V77" s="327"/>
      <c r="W77" s="370"/>
      <c r="X77" s="23" t="s">
        <v>341</v>
      </c>
      <c r="Y77" s="23"/>
      <c r="Z77" s="23"/>
      <c r="AA77" s="23"/>
      <c r="AB77" s="23"/>
      <c r="AC77" s="14"/>
      <c r="AD77" s="26"/>
      <c r="AE77" s="27"/>
      <c r="AF77" s="27"/>
    </row>
    <row r="78" spans="2:32" ht="14.25" thickTop="1" thickBot="1" x14ac:dyDescent="0.25">
      <c r="B78" s="369" t="s">
        <v>42</v>
      </c>
      <c r="C78" s="368"/>
      <c r="D78" s="368"/>
      <c r="E78" s="387"/>
      <c r="F78" s="367" t="s">
        <v>212</v>
      </c>
      <c r="G78" s="366"/>
      <c r="H78" s="365"/>
      <c r="I78" s="364"/>
      <c r="J78" s="363"/>
      <c r="K78" s="365"/>
      <c r="L78" s="364"/>
      <c r="M78" s="363"/>
      <c r="N78" s="361">
        <v>6978130.7300000004</v>
      </c>
      <c r="O78" s="361"/>
      <c r="P78" s="361">
        <v>6948130.7300000004</v>
      </c>
      <c r="Q78" s="361"/>
      <c r="R78" s="361">
        <v>30000</v>
      </c>
      <c r="S78" s="361"/>
      <c r="T78" s="362"/>
      <c r="U78" s="361"/>
      <c r="V78" s="361"/>
      <c r="W78" s="360"/>
      <c r="X78" s="359" t="s">
        <v>342</v>
      </c>
      <c r="Y78" s="359"/>
      <c r="Z78" s="359"/>
      <c r="AA78" s="359"/>
      <c r="AB78" s="359"/>
      <c r="AC78" s="14"/>
      <c r="AD78" s="26"/>
      <c r="AE78" s="27"/>
      <c r="AF78" s="27"/>
    </row>
    <row r="79" spans="2:32" ht="31.5" thickTop="1" thickBot="1" x14ac:dyDescent="0.45">
      <c r="B79" s="358" t="s">
        <v>254</v>
      </c>
      <c r="C79" s="357"/>
      <c r="D79" s="357"/>
      <c r="E79" s="388"/>
      <c r="F79" s="356" t="s">
        <v>129</v>
      </c>
      <c r="G79" s="355"/>
      <c r="H79" s="354"/>
      <c r="I79" s="354"/>
      <c r="J79" s="354"/>
      <c r="K79" s="354"/>
      <c r="L79" s="354"/>
      <c r="M79" s="354"/>
      <c r="N79" s="352">
        <v>6978130.7300000004</v>
      </c>
      <c r="O79" s="352"/>
      <c r="P79" s="352">
        <v>6948130.7300000004</v>
      </c>
      <c r="Q79" s="352"/>
      <c r="R79" s="352">
        <v>30000</v>
      </c>
      <c r="S79" s="352"/>
      <c r="T79" s="353"/>
      <c r="U79" s="352"/>
      <c r="V79" s="352"/>
      <c r="W79" s="351"/>
      <c r="X79" s="350" t="s">
        <v>343</v>
      </c>
      <c r="Y79" s="23"/>
      <c r="Z79" s="23"/>
      <c r="AA79" s="23"/>
      <c r="AB79" s="23"/>
      <c r="AC79" s="14"/>
      <c r="AD79" s="26"/>
      <c r="AE79" s="27"/>
      <c r="AF79" s="27"/>
    </row>
    <row r="80" spans="2:32" ht="14.25" thickTop="1" thickBot="1" x14ac:dyDescent="0.25">
      <c r="B80" s="176" t="s">
        <v>112</v>
      </c>
      <c r="C80" s="177"/>
      <c r="D80" s="177"/>
      <c r="E80" s="386"/>
      <c r="F80" s="313" t="s">
        <v>345</v>
      </c>
      <c r="G80" s="330"/>
      <c r="H80" s="372"/>
      <c r="I80" s="372"/>
      <c r="J80" s="372"/>
      <c r="K80" s="372"/>
      <c r="L80" s="372"/>
      <c r="M80" s="372"/>
      <c r="N80" s="327">
        <v>2901153.03</v>
      </c>
      <c r="O80" s="327">
        <v>2901153.03</v>
      </c>
      <c r="P80" s="327">
        <v>2901153.03</v>
      </c>
      <c r="Q80" s="327">
        <v>326252</v>
      </c>
      <c r="R80" s="327">
        <v>0</v>
      </c>
      <c r="S80" s="327"/>
      <c r="T80" s="371"/>
      <c r="U80" s="327"/>
      <c r="V80" s="327"/>
      <c r="W80" s="370"/>
      <c r="X80" s="23" t="s">
        <v>344</v>
      </c>
      <c r="Y80" s="23"/>
      <c r="Z80" s="23"/>
      <c r="AA80" s="23"/>
      <c r="AB80" s="23"/>
      <c r="AC80" s="14"/>
      <c r="AD80" s="26"/>
      <c r="AE80" s="27"/>
      <c r="AF80" s="27"/>
    </row>
    <row r="81" spans="2:32" ht="14.25" thickTop="1" thickBot="1" x14ac:dyDescent="0.25">
      <c r="B81" s="369" t="s">
        <v>42</v>
      </c>
      <c r="C81" s="368"/>
      <c r="D81" s="368"/>
      <c r="E81" s="387"/>
      <c r="F81" s="367" t="s">
        <v>184</v>
      </c>
      <c r="G81" s="366"/>
      <c r="H81" s="365"/>
      <c r="I81" s="364"/>
      <c r="J81" s="363"/>
      <c r="K81" s="365"/>
      <c r="L81" s="364"/>
      <c r="M81" s="363"/>
      <c r="N81" s="361">
        <v>2901153.03</v>
      </c>
      <c r="O81" s="361">
        <v>2901153.03</v>
      </c>
      <c r="P81" s="361">
        <v>2901153.03</v>
      </c>
      <c r="Q81" s="361">
        <v>326252</v>
      </c>
      <c r="R81" s="361">
        <v>0</v>
      </c>
      <c r="S81" s="361"/>
      <c r="T81" s="362"/>
      <c r="U81" s="361"/>
      <c r="V81" s="361"/>
      <c r="W81" s="360"/>
      <c r="X81" s="359" t="s">
        <v>346</v>
      </c>
      <c r="Y81" s="359"/>
      <c r="Z81" s="359"/>
      <c r="AA81" s="359"/>
      <c r="AB81" s="359"/>
      <c r="AC81" s="14"/>
      <c r="AD81" s="26"/>
      <c r="AE81" s="27"/>
      <c r="AF81" s="27"/>
    </row>
    <row r="82" spans="2:32" ht="14.25" thickTop="1" thickBot="1" x14ac:dyDescent="0.25">
      <c r="B82" s="176" t="s">
        <v>145</v>
      </c>
      <c r="C82" s="177"/>
      <c r="D82" s="177"/>
      <c r="E82" s="386"/>
      <c r="F82" s="313" t="s">
        <v>348</v>
      </c>
      <c r="G82" s="330"/>
      <c r="H82" s="372"/>
      <c r="I82" s="372"/>
      <c r="J82" s="372"/>
      <c r="K82" s="372"/>
      <c r="L82" s="372"/>
      <c r="M82" s="372"/>
      <c r="N82" s="327">
        <v>205889.83</v>
      </c>
      <c r="O82" s="327">
        <v>205889.83</v>
      </c>
      <c r="P82" s="327">
        <v>204754.99</v>
      </c>
      <c r="Q82" s="327">
        <v>0</v>
      </c>
      <c r="R82" s="327">
        <v>1134.8399999999999</v>
      </c>
      <c r="S82" s="327"/>
      <c r="T82" s="371"/>
      <c r="U82" s="327"/>
      <c r="V82" s="327"/>
      <c r="W82" s="370"/>
      <c r="X82" s="23" t="s">
        <v>347</v>
      </c>
      <c r="Y82" s="23"/>
      <c r="Z82" s="23"/>
      <c r="AA82" s="23"/>
      <c r="AB82" s="23"/>
      <c r="AC82" s="14"/>
      <c r="AD82" s="26"/>
      <c r="AE82" s="27"/>
      <c r="AF82" s="27"/>
    </row>
    <row r="83" spans="2:32" ht="14.25" thickTop="1" thickBot="1" x14ac:dyDescent="0.25">
      <c r="B83" s="369" t="s">
        <v>42</v>
      </c>
      <c r="C83" s="368"/>
      <c r="D83" s="368"/>
      <c r="E83" s="387"/>
      <c r="F83" s="367" t="s">
        <v>186</v>
      </c>
      <c r="G83" s="366"/>
      <c r="H83" s="365"/>
      <c r="I83" s="364"/>
      <c r="J83" s="363"/>
      <c r="K83" s="365"/>
      <c r="L83" s="364"/>
      <c r="M83" s="363"/>
      <c r="N83" s="361">
        <v>205889.83</v>
      </c>
      <c r="O83" s="361">
        <v>205889.83</v>
      </c>
      <c r="P83" s="361">
        <v>204754.99</v>
      </c>
      <c r="Q83" s="361">
        <v>0</v>
      </c>
      <c r="R83" s="361">
        <v>1134.8399999999999</v>
      </c>
      <c r="S83" s="361"/>
      <c r="T83" s="362"/>
      <c r="U83" s="361"/>
      <c r="V83" s="361"/>
      <c r="W83" s="360"/>
      <c r="X83" s="359" t="s">
        <v>349</v>
      </c>
      <c r="Y83" s="359"/>
      <c r="Z83" s="359"/>
      <c r="AA83" s="359"/>
      <c r="AB83" s="359"/>
      <c r="AC83" s="14"/>
      <c r="AD83" s="26"/>
      <c r="AE83" s="27"/>
      <c r="AF83" s="27"/>
    </row>
    <row r="84" spans="2:32" ht="13.5" thickTop="1" x14ac:dyDescent="0.2">
      <c r="B84" s="176" t="s">
        <v>131</v>
      </c>
      <c r="C84" s="177"/>
      <c r="D84" s="177"/>
      <c r="E84" s="386"/>
      <c r="F84" s="313" t="s">
        <v>351</v>
      </c>
      <c r="G84" s="330"/>
      <c r="H84" s="372"/>
      <c r="I84" s="372"/>
      <c r="J84" s="372"/>
      <c r="K84" s="372"/>
      <c r="L84" s="372"/>
      <c r="M84" s="372"/>
      <c r="N84" s="327">
        <v>4000</v>
      </c>
      <c r="O84" s="327">
        <v>4000</v>
      </c>
      <c r="P84" s="327">
        <v>4000</v>
      </c>
      <c r="Q84" s="327">
        <v>0</v>
      </c>
      <c r="R84" s="327">
        <v>0</v>
      </c>
      <c r="S84" s="327"/>
      <c r="T84" s="371"/>
      <c r="U84" s="327"/>
      <c r="V84" s="327"/>
      <c r="W84" s="370"/>
      <c r="X84" s="23" t="s">
        <v>350</v>
      </c>
      <c r="Y84" s="23"/>
      <c r="Z84" s="23"/>
      <c r="AA84" s="23"/>
      <c r="AB84" s="23"/>
      <c r="AC84" s="14"/>
      <c r="AD84" s="26"/>
      <c r="AE84" s="27"/>
      <c r="AF84" s="27"/>
    </row>
    <row r="85" spans="2:32" x14ac:dyDescent="0.2">
      <c r="B85" s="176" t="s">
        <v>131</v>
      </c>
      <c r="C85" s="177"/>
      <c r="D85" s="177"/>
      <c r="E85" s="386"/>
      <c r="F85" s="313" t="s">
        <v>353</v>
      </c>
      <c r="G85" s="330"/>
      <c r="H85" s="372"/>
      <c r="I85" s="372"/>
      <c r="J85" s="372"/>
      <c r="K85" s="372"/>
      <c r="L85" s="372"/>
      <c r="M85" s="372"/>
      <c r="N85" s="327">
        <v>10000</v>
      </c>
      <c r="O85" s="327">
        <v>10000</v>
      </c>
      <c r="P85" s="327">
        <v>10000</v>
      </c>
      <c r="Q85" s="327">
        <v>0</v>
      </c>
      <c r="R85" s="327">
        <v>0</v>
      </c>
      <c r="S85" s="327"/>
      <c r="T85" s="371"/>
      <c r="U85" s="327"/>
      <c r="V85" s="327"/>
      <c r="W85" s="370"/>
      <c r="X85" s="23" t="s">
        <v>352</v>
      </c>
      <c r="Y85" s="23"/>
      <c r="Z85" s="23"/>
      <c r="AA85" s="23"/>
      <c r="AB85" s="23"/>
      <c r="AC85" s="14"/>
      <c r="AD85" s="26"/>
      <c r="AE85" s="27"/>
      <c r="AF85" s="27"/>
    </row>
    <row r="86" spans="2:32" ht="13.5" thickBot="1" x14ac:dyDescent="0.25">
      <c r="B86" s="176" t="s">
        <v>188</v>
      </c>
      <c r="C86" s="177"/>
      <c r="D86" s="177"/>
      <c r="E86" s="386"/>
      <c r="F86" s="313" t="s">
        <v>351</v>
      </c>
      <c r="G86" s="330"/>
      <c r="H86" s="372"/>
      <c r="I86" s="372"/>
      <c r="J86" s="372"/>
      <c r="K86" s="372"/>
      <c r="L86" s="372"/>
      <c r="M86" s="372"/>
      <c r="N86" s="327">
        <v>822219.66</v>
      </c>
      <c r="O86" s="327">
        <v>822219.66</v>
      </c>
      <c r="P86" s="327">
        <v>822219.66</v>
      </c>
      <c r="Q86" s="327">
        <v>0</v>
      </c>
      <c r="R86" s="327">
        <v>0</v>
      </c>
      <c r="S86" s="327"/>
      <c r="T86" s="371"/>
      <c r="U86" s="327"/>
      <c r="V86" s="327"/>
      <c r="W86" s="370"/>
      <c r="X86" s="23" t="s">
        <v>354</v>
      </c>
      <c r="Y86" s="23"/>
      <c r="Z86" s="23"/>
      <c r="AA86" s="23"/>
      <c r="AB86" s="23"/>
      <c r="AC86" s="14"/>
      <c r="AD86" s="26"/>
      <c r="AE86" s="27"/>
      <c r="AF86" s="27"/>
    </row>
    <row r="87" spans="2:32" ht="14.25" thickTop="1" thickBot="1" x14ac:dyDescent="0.25">
      <c r="B87" s="369" t="s">
        <v>42</v>
      </c>
      <c r="C87" s="368"/>
      <c r="D87" s="368"/>
      <c r="E87" s="387"/>
      <c r="F87" s="367" t="s">
        <v>189</v>
      </c>
      <c r="G87" s="366"/>
      <c r="H87" s="365"/>
      <c r="I87" s="364"/>
      <c r="J87" s="363"/>
      <c r="K87" s="365"/>
      <c r="L87" s="364"/>
      <c r="M87" s="363"/>
      <c r="N87" s="361">
        <v>836219.66</v>
      </c>
      <c r="O87" s="361">
        <v>836219.66</v>
      </c>
      <c r="P87" s="361">
        <v>836219.66</v>
      </c>
      <c r="Q87" s="361">
        <v>0</v>
      </c>
      <c r="R87" s="361">
        <v>0</v>
      </c>
      <c r="S87" s="361"/>
      <c r="T87" s="362"/>
      <c r="U87" s="361"/>
      <c r="V87" s="361"/>
      <c r="W87" s="360"/>
      <c r="X87" s="359" t="s">
        <v>355</v>
      </c>
      <c r="Y87" s="359"/>
      <c r="Z87" s="359"/>
      <c r="AA87" s="359"/>
      <c r="AB87" s="359"/>
      <c r="AC87" s="14"/>
      <c r="AD87" s="26"/>
      <c r="AE87" s="27"/>
      <c r="AF87" s="27"/>
    </row>
    <row r="88" spans="2:32" ht="14.25" thickTop="1" thickBot="1" x14ac:dyDescent="0.25">
      <c r="B88" s="176" t="s">
        <v>188</v>
      </c>
      <c r="C88" s="177"/>
      <c r="D88" s="177"/>
      <c r="E88" s="386"/>
      <c r="F88" s="313" t="s">
        <v>357</v>
      </c>
      <c r="G88" s="330"/>
      <c r="H88" s="372"/>
      <c r="I88" s="372"/>
      <c r="J88" s="372"/>
      <c r="K88" s="372"/>
      <c r="L88" s="372"/>
      <c r="M88" s="372"/>
      <c r="N88" s="327">
        <v>11200</v>
      </c>
      <c r="O88" s="327">
        <v>11200</v>
      </c>
      <c r="P88" s="327">
        <v>11200</v>
      </c>
      <c r="Q88" s="327">
        <v>0</v>
      </c>
      <c r="R88" s="327">
        <v>0</v>
      </c>
      <c r="S88" s="327"/>
      <c r="T88" s="371"/>
      <c r="U88" s="327"/>
      <c r="V88" s="327"/>
      <c r="W88" s="370"/>
      <c r="X88" s="23" t="s">
        <v>356</v>
      </c>
      <c r="Y88" s="23"/>
      <c r="Z88" s="23"/>
      <c r="AA88" s="23"/>
      <c r="AB88" s="23"/>
      <c r="AC88" s="14"/>
      <c r="AD88" s="26"/>
      <c r="AE88" s="27"/>
      <c r="AF88" s="27"/>
    </row>
    <row r="89" spans="2:32" ht="14.25" thickTop="1" thickBot="1" x14ac:dyDescent="0.25">
      <c r="B89" s="369" t="s">
        <v>42</v>
      </c>
      <c r="C89" s="368"/>
      <c r="D89" s="368"/>
      <c r="E89" s="387"/>
      <c r="F89" s="367" t="s">
        <v>191</v>
      </c>
      <c r="G89" s="366"/>
      <c r="H89" s="365"/>
      <c r="I89" s="364"/>
      <c r="J89" s="363"/>
      <c r="K89" s="365"/>
      <c r="L89" s="364"/>
      <c r="M89" s="363"/>
      <c r="N89" s="361">
        <v>11200</v>
      </c>
      <c r="O89" s="361">
        <v>11200</v>
      </c>
      <c r="P89" s="361">
        <v>11200</v>
      </c>
      <c r="Q89" s="361">
        <v>0</v>
      </c>
      <c r="R89" s="361">
        <v>0</v>
      </c>
      <c r="S89" s="361"/>
      <c r="T89" s="362"/>
      <c r="U89" s="361"/>
      <c r="V89" s="361"/>
      <c r="W89" s="360"/>
      <c r="X89" s="359" t="s">
        <v>358</v>
      </c>
      <c r="Y89" s="359"/>
      <c r="Z89" s="359"/>
      <c r="AA89" s="359"/>
      <c r="AB89" s="359"/>
      <c r="AC89" s="14"/>
      <c r="AD89" s="26"/>
      <c r="AE89" s="27"/>
      <c r="AF89" s="27"/>
    </row>
    <row r="90" spans="2:32" ht="14.25" thickTop="1" thickBot="1" x14ac:dyDescent="0.25">
      <c r="B90" s="176" t="s">
        <v>112</v>
      </c>
      <c r="C90" s="177"/>
      <c r="D90" s="177"/>
      <c r="E90" s="386"/>
      <c r="F90" s="313" t="s">
        <v>360</v>
      </c>
      <c r="G90" s="330"/>
      <c r="H90" s="372"/>
      <c r="I90" s="372"/>
      <c r="J90" s="372"/>
      <c r="K90" s="372"/>
      <c r="L90" s="372"/>
      <c r="M90" s="372"/>
      <c r="N90" s="327">
        <v>5290.11</v>
      </c>
      <c r="O90" s="327">
        <v>5290.11</v>
      </c>
      <c r="P90" s="327">
        <v>5290.11</v>
      </c>
      <c r="Q90" s="327">
        <v>564</v>
      </c>
      <c r="R90" s="327">
        <v>0</v>
      </c>
      <c r="S90" s="327"/>
      <c r="T90" s="371"/>
      <c r="U90" s="327"/>
      <c r="V90" s="327"/>
      <c r="W90" s="370"/>
      <c r="X90" s="23" t="s">
        <v>359</v>
      </c>
      <c r="Y90" s="23"/>
      <c r="Z90" s="23"/>
      <c r="AA90" s="23"/>
      <c r="AB90" s="23"/>
      <c r="AC90" s="14"/>
      <c r="AD90" s="26"/>
      <c r="AE90" s="27"/>
      <c r="AF90" s="27"/>
    </row>
    <row r="91" spans="2:32" ht="14.25" thickTop="1" thickBot="1" x14ac:dyDescent="0.25">
      <c r="B91" s="369" t="s">
        <v>42</v>
      </c>
      <c r="C91" s="368"/>
      <c r="D91" s="368"/>
      <c r="E91" s="387"/>
      <c r="F91" s="367" t="s">
        <v>193</v>
      </c>
      <c r="G91" s="366"/>
      <c r="H91" s="365"/>
      <c r="I91" s="364"/>
      <c r="J91" s="363"/>
      <c r="K91" s="365"/>
      <c r="L91" s="364"/>
      <c r="M91" s="363"/>
      <c r="N91" s="361">
        <v>5290.11</v>
      </c>
      <c r="O91" s="361">
        <v>5290.11</v>
      </c>
      <c r="P91" s="361">
        <v>5290.11</v>
      </c>
      <c r="Q91" s="361">
        <v>564</v>
      </c>
      <c r="R91" s="361">
        <v>0</v>
      </c>
      <c r="S91" s="361"/>
      <c r="T91" s="362"/>
      <c r="U91" s="361"/>
      <c r="V91" s="361"/>
      <c r="W91" s="360"/>
      <c r="X91" s="359" t="s">
        <v>361</v>
      </c>
      <c r="Y91" s="359"/>
      <c r="Z91" s="359"/>
      <c r="AA91" s="359"/>
      <c r="AB91" s="359"/>
      <c r="AC91" s="14"/>
      <c r="AD91" s="26"/>
      <c r="AE91" s="27"/>
      <c r="AF91" s="27"/>
    </row>
    <row r="92" spans="2:32" ht="31.5" thickTop="1" thickBot="1" x14ac:dyDescent="0.45">
      <c r="B92" s="358" t="s">
        <v>254</v>
      </c>
      <c r="C92" s="357"/>
      <c r="D92" s="357"/>
      <c r="E92" s="388"/>
      <c r="F92" s="356" t="s">
        <v>130</v>
      </c>
      <c r="G92" s="355"/>
      <c r="H92" s="354"/>
      <c r="I92" s="354"/>
      <c r="J92" s="354"/>
      <c r="K92" s="354"/>
      <c r="L92" s="354"/>
      <c r="M92" s="354"/>
      <c r="N92" s="352">
        <v>3959752.63</v>
      </c>
      <c r="O92" s="352">
        <v>3959752.63</v>
      </c>
      <c r="P92" s="352">
        <v>3958617.79</v>
      </c>
      <c r="Q92" s="352">
        <v>326816</v>
      </c>
      <c r="R92" s="352">
        <v>1134.8399999999999</v>
      </c>
      <c r="S92" s="352"/>
      <c r="T92" s="353"/>
      <c r="U92" s="352">
        <v>0</v>
      </c>
      <c r="V92" s="352"/>
      <c r="W92" s="351"/>
      <c r="X92" s="350" t="s">
        <v>362</v>
      </c>
      <c r="Y92" s="23"/>
      <c r="Z92" s="23"/>
      <c r="AA92" s="23"/>
      <c r="AB92" s="23"/>
      <c r="AC92" s="14"/>
      <c r="AD92" s="26"/>
      <c r="AE92" s="27"/>
      <c r="AF92" s="27"/>
    </row>
    <row r="93" spans="2:32" ht="14.25" thickTop="1" thickBot="1" x14ac:dyDescent="0.25">
      <c r="B93" s="176" t="s">
        <v>112</v>
      </c>
      <c r="C93" s="177"/>
      <c r="D93" s="177"/>
      <c r="E93" s="386"/>
      <c r="F93" s="313" t="s">
        <v>364</v>
      </c>
      <c r="G93" s="330"/>
      <c r="H93" s="372"/>
      <c r="I93" s="372"/>
      <c r="J93" s="372"/>
      <c r="K93" s="372"/>
      <c r="L93" s="372"/>
      <c r="M93" s="372"/>
      <c r="N93" s="327">
        <v>308197</v>
      </c>
      <c r="O93" s="327"/>
      <c r="P93" s="327">
        <v>308197</v>
      </c>
      <c r="Q93" s="327"/>
      <c r="R93" s="327">
        <v>0</v>
      </c>
      <c r="S93" s="327"/>
      <c r="T93" s="371"/>
      <c r="U93" s="327"/>
      <c r="V93" s="327"/>
      <c r="W93" s="370"/>
      <c r="X93" s="23" t="s">
        <v>363</v>
      </c>
      <c r="Y93" s="23"/>
      <c r="Z93" s="23"/>
      <c r="AA93" s="23"/>
      <c r="AB93" s="23"/>
      <c r="AC93" s="14"/>
      <c r="AD93" s="26"/>
      <c r="AE93" s="27"/>
      <c r="AF93" s="27"/>
    </row>
    <row r="94" spans="2:32" ht="14.25" thickTop="1" thickBot="1" x14ac:dyDescent="0.25">
      <c r="B94" s="369" t="s">
        <v>42</v>
      </c>
      <c r="C94" s="368"/>
      <c r="D94" s="368"/>
      <c r="E94" s="387"/>
      <c r="F94" s="367" t="s">
        <v>195</v>
      </c>
      <c r="G94" s="366"/>
      <c r="H94" s="365"/>
      <c r="I94" s="364"/>
      <c r="J94" s="363"/>
      <c r="K94" s="365"/>
      <c r="L94" s="364"/>
      <c r="M94" s="363"/>
      <c r="N94" s="361">
        <v>308197</v>
      </c>
      <c r="O94" s="361"/>
      <c r="P94" s="361">
        <v>308197</v>
      </c>
      <c r="Q94" s="361"/>
      <c r="R94" s="361">
        <v>0</v>
      </c>
      <c r="S94" s="361"/>
      <c r="T94" s="362"/>
      <c r="U94" s="361"/>
      <c r="V94" s="361"/>
      <c r="W94" s="360"/>
      <c r="X94" s="359" t="s">
        <v>365</v>
      </c>
      <c r="Y94" s="359"/>
      <c r="Z94" s="359"/>
      <c r="AA94" s="359"/>
      <c r="AB94" s="359"/>
      <c r="AC94" s="14"/>
      <c r="AD94" s="26"/>
      <c r="AE94" s="27"/>
      <c r="AF94" s="27"/>
    </row>
    <row r="95" spans="2:32" ht="14.25" thickTop="1" thickBot="1" x14ac:dyDescent="0.25">
      <c r="B95" s="176" t="s">
        <v>114</v>
      </c>
      <c r="C95" s="177"/>
      <c r="D95" s="177"/>
      <c r="E95" s="386"/>
      <c r="F95" s="313" t="s">
        <v>367</v>
      </c>
      <c r="G95" s="330"/>
      <c r="H95" s="372"/>
      <c r="I95" s="372"/>
      <c r="J95" s="372"/>
      <c r="K95" s="372"/>
      <c r="L95" s="372"/>
      <c r="M95" s="372"/>
      <c r="N95" s="327">
        <v>5807.53</v>
      </c>
      <c r="O95" s="327"/>
      <c r="P95" s="327">
        <v>5613.32</v>
      </c>
      <c r="Q95" s="327"/>
      <c r="R95" s="327">
        <v>194.21</v>
      </c>
      <c r="S95" s="327"/>
      <c r="T95" s="371"/>
      <c r="U95" s="327"/>
      <c r="V95" s="327"/>
      <c r="W95" s="370"/>
      <c r="X95" s="23" t="s">
        <v>366</v>
      </c>
      <c r="Y95" s="23"/>
      <c r="Z95" s="23"/>
      <c r="AA95" s="23"/>
      <c r="AB95" s="23"/>
      <c r="AC95" s="14"/>
      <c r="AD95" s="26"/>
      <c r="AE95" s="27"/>
      <c r="AF95" s="27"/>
    </row>
    <row r="96" spans="2:32" ht="14.25" thickTop="1" thickBot="1" x14ac:dyDescent="0.25">
      <c r="B96" s="369" t="s">
        <v>42</v>
      </c>
      <c r="C96" s="368"/>
      <c r="D96" s="368"/>
      <c r="E96" s="387"/>
      <c r="F96" s="367" t="s">
        <v>197</v>
      </c>
      <c r="G96" s="366"/>
      <c r="H96" s="365"/>
      <c r="I96" s="364"/>
      <c r="J96" s="363"/>
      <c r="K96" s="365"/>
      <c r="L96" s="364"/>
      <c r="M96" s="363"/>
      <c r="N96" s="361">
        <v>5807.53</v>
      </c>
      <c r="O96" s="361"/>
      <c r="P96" s="361">
        <v>5613.32</v>
      </c>
      <c r="Q96" s="361"/>
      <c r="R96" s="361">
        <v>194.21</v>
      </c>
      <c r="S96" s="361"/>
      <c r="T96" s="362"/>
      <c r="U96" s="361"/>
      <c r="V96" s="361"/>
      <c r="W96" s="360"/>
      <c r="X96" s="359" t="s">
        <v>368</v>
      </c>
      <c r="Y96" s="359"/>
      <c r="Z96" s="359"/>
      <c r="AA96" s="359"/>
      <c r="AB96" s="359"/>
      <c r="AC96" s="14"/>
      <c r="AD96" s="26"/>
      <c r="AE96" s="27"/>
      <c r="AF96" s="27"/>
    </row>
    <row r="97" spans="2:32" ht="14.25" thickTop="1" thickBot="1" x14ac:dyDescent="0.25">
      <c r="B97" s="176" t="s">
        <v>173</v>
      </c>
      <c r="C97" s="177"/>
      <c r="D97" s="177"/>
      <c r="E97" s="386"/>
      <c r="F97" s="313" t="s">
        <v>370</v>
      </c>
      <c r="G97" s="330"/>
      <c r="H97" s="372"/>
      <c r="I97" s="372"/>
      <c r="J97" s="372"/>
      <c r="K97" s="372"/>
      <c r="L97" s="372"/>
      <c r="M97" s="372"/>
      <c r="N97" s="327">
        <v>9532</v>
      </c>
      <c r="O97" s="327"/>
      <c r="P97" s="327">
        <v>9532</v>
      </c>
      <c r="Q97" s="327"/>
      <c r="R97" s="327">
        <v>0</v>
      </c>
      <c r="S97" s="327"/>
      <c r="T97" s="371"/>
      <c r="U97" s="327"/>
      <c r="V97" s="327"/>
      <c r="W97" s="370"/>
      <c r="X97" s="23" t="s">
        <v>369</v>
      </c>
      <c r="Y97" s="23"/>
      <c r="Z97" s="23"/>
      <c r="AA97" s="23"/>
      <c r="AB97" s="23"/>
      <c r="AC97" s="14"/>
      <c r="AD97" s="26"/>
      <c r="AE97" s="27"/>
      <c r="AF97" s="27"/>
    </row>
    <row r="98" spans="2:32" ht="14.25" thickTop="1" thickBot="1" x14ac:dyDescent="0.25">
      <c r="B98" s="369" t="s">
        <v>42</v>
      </c>
      <c r="C98" s="368"/>
      <c r="D98" s="368"/>
      <c r="E98" s="387"/>
      <c r="F98" s="367" t="s">
        <v>199</v>
      </c>
      <c r="G98" s="366"/>
      <c r="H98" s="365"/>
      <c r="I98" s="364"/>
      <c r="J98" s="363"/>
      <c r="K98" s="365"/>
      <c r="L98" s="364"/>
      <c r="M98" s="363"/>
      <c r="N98" s="361">
        <v>9532</v>
      </c>
      <c r="O98" s="361"/>
      <c r="P98" s="361">
        <v>9532</v>
      </c>
      <c r="Q98" s="361"/>
      <c r="R98" s="361">
        <v>0</v>
      </c>
      <c r="S98" s="361"/>
      <c r="T98" s="362"/>
      <c r="U98" s="361"/>
      <c r="V98" s="361"/>
      <c r="W98" s="360"/>
      <c r="X98" s="359" t="s">
        <v>371</v>
      </c>
      <c r="Y98" s="359"/>
      <c r="Z98" s="359"/>
      <c r="AA98" s="359"/>
      <c r="AB98" s="359"/>
      <c r="AC98" s="14"/>
      <c r="AD98" s="26"/>
      <c r="AE98" s="27"/>
      <c r="AF98" s="27"/>
    </row>
    <row r="99" spans="2:32" ht="14.25" thickTop="1" thickBot="1" x14ac:dyDescent="0.25">
      <c r="B99" s="176" t="s">
        <v>112</v>
      </c>
      <c r="C99" s="177"/>
      <c r="D99" s="177"/>
      <c r="E99" s="386"/>
      <c r="F99" s="313" t="s">
        <v>373</v>
      </c>
      <c r="G99" s="330"/>
      <c r="H99" s="372"/>
      <c r="I99" s="372"/>
      <c r="J99" s="372"/>
      <c r="K99" s="372"/>
      <c r="L99" s="372"/>
      <c r="M99" s="372"/>
      <c r="N99" s="327">
        <v>308197</v>
      </c>
      <c r="O99" s="327"/>
      <c r="P99" s="327">
        <v>308197</v>
      </c>
      <c r="Q99" s="327"/>
      <c r="R99" s="327">
        <v>0</v>
      </c>
      <c r="S99" s="327"/>
      <c r="T99" s="371"/>
      <c r="U99" s="327"/>
      <c r="V99" s="327"/>
      <c r="W99" s="370"/>
      <c r="X99" s="23" t="s">
        <v>372</v>
      </c>
      <c r="Y99" s="23"/>
      <c r="Z99" s="23"/>
      <c r="AA99" s="23"/>
      <c r="AB99" s="23"/>
      <c r="AC99" s="14"/>
      <c r="AD99" s="26"/>
      <c r="AE99" s="27"/>
      <c r="AF99" s="27"/>
    </row>
    <row r="100" spans="2:32" ht="14.25" thickTop="1" thickBot="1" x14ac:dyDescent="0.25">
      <c r="B100" s="369" t="s">
        <v>42</v>
      </c>
      <c r="C100" s="368"/>
      <c r="D100" s="368"/>
      <c r="E100" s="387"/>
      <c r="F100" s="367" t="s">
        <v>201</v>
      </c>
      <c r="G100" s="366"/>
      <c r="H100" s="365"/>
      <c r="I100" s="364"/>
      <c r="J100" s="363"/>
      <c r="K100" s="365"/>
      <c r="L100" s="364"/>
      <c r="M100" s="363"/>
      <c r="N100" s="361">
        <v>308197</v>
      </c>
      <c r="O100" s="361"/>
      <c r="P100" s="361">
        <v>308197</v>
      </c>
      <c r="Q100" s="361"/>
      <c r="R100" s="361">
        <v>0</v>
      </c>
      <c r="S100" s="361"/>
      <c r="T100" s="362"/>
      <c r="U100" s="361"/>
      <c r="V100" s="361"/>
      <c r="W100" s="360"/>
      <c r="X100" s="359" t="s">
        <v>374</v>
      </c>
      <c r="Y100" s="359"/>
      <c r="Z100" s="359"/>
      <c r="AA100" s="359"/>
      <c r="AB100" s="359"/>
      <c r="AC100" s="14"/>
      <c r="AD100" s="26"/>
      <c r="AE100" s="27"/>
      <c r="AF100" s="27"/>
    </row>
    <row r="101" spans="2:32" ht="14.25" thickTop="1" thickBot="1" x14ac:dyDescent="0.25">
      <c r="B101" s="176" t="s">
        <v>114</v>
      </c>
      <c r="C101" s="177"/>
      <c r="D101" s="177"/>
      <c r="E101" s="386"/>
      <c r="F101" s="313" t="s">
        <v>376</v>
      </c>
      <c r="G101" s="330"/>
      <c r="H101" s="372"/>
      <c r="I101" s="372"/>
      <c r="J101" s="372"/>
      <c r="K101" s="372"/>
      <c r="L101" s="372"/>
      <c r="M101" s="372"/>
      <c r="N101" s="327">
        <v>871127.5</v>
      </c>
      <c r="O101" s="327"/>
      <c r="P101" s="327">
        <v>842456.55</v>
      </c>
      <c r="Q101" s="327"/>
      <c r="R101" s="327">
        <v>28670.95</v>
      </c>
      <c r="S101" s="327"/>
      <c r="T101" s="371"/>
      <c r="U101" s="327"/>
      <c r="V101" s="327"/>
      <c r="W101" s="370"/>
      <c r="X101" s="23" t="s">
        <v>375</v>
      </c>
      <c r="Y101" s="23"/>
      <c r="Z101" s="23"/>
      <c r="AA101" s="23"/>
      <c r="AB101" s="23"/>
      <c r="AC101" s="14"/>
      <c r="AD101" s="26"/>
      <c r="AE101" s="27"/>
      <c r="AF101" s="27"/>
    </row>
    <row r="102" spans="2:32" ht="14.25" thickTop="1" thickBot="1" x14ac:dyDescent="0.25">
      <c r="B102" s="369" t="s">
        <v>42</v>
      </c>
      <c r="C102" s="368"/>
      <c r="D102" s="368"/>
      <c r="E102" s="387"/>
      <c r="F102" s="367" t="s">
        <v>203</v>
      </c>
      <c r="G102" s="366"/>
      <c r="H102" s="365"/>
      <c r="I102" s="364"/>
      <c r="J102" s="363"/>
      <c r="K102" s="365"/>
      <c r="L102" s="364"/>
      <c r="M102" s="363"/>
      <c r="N102" s="361">
        <v>871127.5</v>
      </c>
      <c r="O102" s="361"/>
      <c r="P102" s="361">
        <v>842456.55</v>
      </c>
      <c r="Q102" s="361"/>
      <c r="R102" s="361">
        <v>28670.95</v>
      </c>
      <c r="S102" s="361"/>
      <c r="T102" s="362"/>
      <c r="U102" s="361"/>
      <c r="V102" s="361"/>
      <c r="W102" s="360"/>
      <c r="X102" s="359" t="s">
        <v>377</v>
      </c>
      <c r="Y102" s="359"/>
      <c r="Z102" s="359"/>
      <c r="AA102" s="359"/>
      <c r="AB102" s="359"/>
      <c r="AC102" s="14"/>
      <c r="AD102" s="26"/>
      <c r="AE102" s="27"/>
      <c r="AF102" s="27"/>
    </row>
    <row r="103" spans="2:32" ht="31.5" thickTop="1" thickBot="1" x14ac:dyDescent="0.45">
      <c r="B103" s="358" t="s">
        <v>254</v>
      </c>
      <c r="C103" s="357"/>
      <c r="D103" s="357"/>
      <c r="E103" s="388"/>
      <c r="F103" s="356" t="s">
        <v>379</v>
      </c>
      <c r="G103" s="355"/>
      <c r="H103" s="354"/>
      <c r="I103" s="354"/>
      <c r="J103" s="354"/>
      <c r="K103" s="354"/>
      <c r="L103" s="354"/>
      <c r="M103" s="354"/>
      <c r="N103" s="352">
        <v>1502861.03</v>
      </c>
      <c r="O103" s="352"/>
      <c r="P103" s="352">
        <v>1473995.87</v>
      </c>
      <c r="Q103" s="352"/>
      <c r="R103" s="352">
        <v>28865.16</v>
      </c>
      <c r="S103" s="352"/>
      <c r="T103" s="353"/>
      <c r="U103" s="352"/>
      <c r="V103" s="352"/>
      <c r="W103" s="351"/>
      <c r="X103" s="350" t="s">
        <v>378</v>
      </c>
      <c r="Y103" s="23"/>
      <c r="Z103" s="23"/>
      <c r="AA103" s="23"/>
      <c r="AB103" s="23"/>
      <c r="AC103" s="14"/>
      <c r="AD103" s="26"/>
      <c r="AE103" s="27"/>
      <c r="AF103" s="27"/>
    </row>
    <row r="104" spans="2:32" ht="14.25" thickTop="1" thickBot="1" x14ac:dyDescent="0.25">
      <c r="B104" s="176" t="s">
        <v>112</v>
      </c>
      <c r="C104" s="177"/>
      <c r="D104" s="177"/>
      <c r="E104" s="386"/>
      <c r="F104" s="313" t="s">
        <v>381</v>
      </c>
      <c r="G104" s="330"/>
      <c r="H104" s="372"/>
      <c r="I104" s="372"/>
      <c r="J104" s="372"/>
      <c r="K104" s="372"/>
      <c r="L104" s="372"/>
      <c r="M104" s="372"/>
      <c r="N104" s="327">
        <v>18619</v>
      </c>
      <c r="O104" s="327"/>
      <c r="P104" s="327">
        <v>18619</v>
      </c>
      <c r="Q104" s="327"/>
      <c r="R104" s="327">
        <v>0</v>
      </c>
      <c r="S104" s="327"/>
      <c r="T104" s="371"/>
      <c r="U104" s="327"/>
      <c r="V104" s="327"/>
      <c r="W104" s="370"/>
      <c r="X104" s="23" t="s">
        <v>380</v>
      </c>
      <c r="Y104" s="23"/>
      <c r="Z104" s="23"/>
      <c r="AA104" s="23"/>
      <c r="AB104" s="23"/>
      <c r="AC104" s="14"/>
      <c r="AD104" s="26"/>
      <c r="AE104" s="27"/>
      <c r="AF104" s="27"/>
    </row>
    <row r="105" spans="2:32" ht="14.25" thickTop="1" thickBot="1" x14ac:dyDescent="0.25">
      <c r="B105" s="369" t="s">
        <v>42</v>
      </c>
      <c r="C105" s="368"/>
      <c r="D105" s="368"/>
      <c r="E105" s="387"/>
      <c r="F105" s="367" t="s">
        <v>205</v>
      </c>
      <c r="G105" s="366"/>
      <c r="H105" s="365"/>
      <c r="I105" s="364"/>
      <c r="J105" s="363"/>
      <c r="K105" s="365"/>
      <c r="L105" s="364"/>
      <c r="M105" s="363"/>
      <c r="N105" s="361">
        <v>18619</v>
      </c>
      <c r="O105" s="361"/>
      <c r="P105" s="361">
        <v>18619</v>
      </c>
      <c r="Q105" s="361"/>
      <c r="R105" s="361">
        <v>0</v>
      </c>
      <c r="S105" s="361"/>
      <c r="T105" s="362"/>
      <c r="U105" s="361"/>
      <c r="V105" s="361"/>
      <c r="W105" s="360"/>
      <c r="X105" s="359" t="s">
        <v>382</v>
      </c>
      <c r="Y105" s="359"/>
      <c r="Z105" s="359"/>
      <c r="AA105" s="359"/>
      <c r="AB105" s="359"/>
      <c r="AC105" s="14"/>
      <c r="AD105" s="26"/>
      <c r="AE105" s="27"/>
      <c r="AF105" s="27"/>
    </row>
    <row r="106" spans="2:32" ht="31.5" thickTop="1" thickBot="1" x14ac:dyDescent="0.45">
      <c r="B106" s="358" t="s">
        <v>254</v>
      </c>
      <c r="C106" s="357"/>
      <c r="D106" s="357"/>
      <c r="E106" s="388"/>
      <c r="F106" s="356" t="s">
        <v>384</v>
      </c>
      <c r="G106" s="355"/>
      <c r="H106" s="354"/>
      <c r="I106" s="354"/>
      <c r="J106" s="354"/>
      <c r="K106" s="354"/>
      <c r="L106" s="354"/>
      <c r="M106" s="354"/>
      <c r="N106" s="352">
        <v>18619</v>
      </c>
      <c r="O106" s="352"/>
      <c r="P106" s="352">
        <v>18619</v>
      </c>
      <c r="Q106" s="352"/>
      <c r="R106" s="352">
        <v>0</v>
      </c>
      <c r="S106" s="352"/>
      <c r="T106" s="353"/>
      <c r="U106" s="352"/>
      <c r="V106" s="352"/>
      <c r="W106" s="351"/>
      <c r="X106" s="350" t="s">
        <v>383</v>
      </c>
      <c r="Y106" s="23"/>
      <c r="Z106" s="23"/>
      <c r="AA106" s="23"/>
      <c r="AB106" s="23"/>
      <c r="AC106" s="14"/>
      <c r="AD106" s="26"/>
      <c r="AE106" s="27"/>
      <c r="AF106" s="27"/>
    </row>
    <row r="107" spans="2:32" ht="6.75" hidden="1" customHeight="1" thickTop="1" thickBot="1" x14ac:dyDescent="0.25">
      <c r="B107" s="349"/>
      <c r="C107" s="348"/>
      <c r="D107" s="348"/>
      <c r="E107" s="348"/>
      <c r="F107" s="347"/>
      <c r="G107" s="346"/>
      <c r="H107" s="345"/>
      <c r="I107" s="345"/>
      <c r="J107" s="345"/>
      <c r="K107" s="345"/>
      <c r="L107" s="345"/>
      <c r="M107" s="345"/>
      <c r="N107" s="343"/>
      <c r="O107" s="343"/>
      <c r="P107" s="343"/>
      <c r="Q107" s="343"/>
      <c r="R107" s="343"/>
      <c r="S107" s="343"/>
      <c r="T107" s="344"/>
      <c r="U107" s="343"/>
      <c r="V107" s="343"/>
      <c r="W107" s="342"/>
      <c r="X107" s="2"/>
      <c r="Y107" s="2"/>
      <c r="Z107" s="2"/>
      <c r="AA107" s="2"/>
      <c r="AB107" s="2"/>
      <c r="AC107" s="2"/>
      <c r="AD107" s="26"/>
      <c r="AE107" s="27"/>
      <c r="AF107" s="27"/>
    </row>
    <row r="108" spans="2:32" ht="14.25" thickTop="1" thickBot="1" x14ac:dyDescent="0.25">
      <c r="B108" s="323" t="s">
        <v>86</v>
      </c>
      <c r="C108" s="323"/>
      <c r="D108" s="323"/>
      <c r="E108" s="323"/>
      <c r="F108" s="341"/>
      <c r="G108" s="340">
        <v>0</v>
      </c>
      <c r="H108" s="339"/>
      <c r="I108" s="339"/>
      <c r="J108" s="339"/>
      <c r="K108" s="339"/>
      <c r="L108" s="339"/>
      <c r="M108" s="339"/>
      <c r="N108" s="318">
        <v>111507603.91</v>
      </c>
      <c r="O108" s="318">
        <v>22629827.420000002</v>
      </c>
      <c r="P108" s="318">
        <v>109901682.59</v>
      </c>
      <c r="Q108" s="318">
        <v>2532567.52</v>
      </c>
      <c r="R108" s="318">
        <v>1605921.32</v>
      </c>
      <c r="S108" s="318"/>
      <c r="T108" s="318">
        <v>559168</v>
      </c>
      <c r="U108" s="318">
        <v>0</v>
      </c>
      <c r="V108" s="318">
        <v>0</v>
      </c>
      <c r="W108" s="338">
        <v>0</v>
      </c>
      <c r="X108" s="315"/>
      <c r="Y108" s="315"/>
      <c r="Z108" s="315"/>
      <c r="AA108" s="315"/>
      <c r="AB108" s="315"/>
      <c r="AC108" s="2"/>
      <c r="AD108" s="27"/>
      <c r="AE108" s="27"/>
      <c r="AF108" s="27"/>
    </row>
    <row r="109" spans="2:32" x14ac:dyDescent="0.2">
      <c r="B109" s="176" t="s">
        <v>123</v>
      </c>
      <c r="C109" s="177"/>
      <c r="D109" s="177"/>
      <c r="E109" s="386"/>
      <c r="F109" s="313" t="s">
        <v>124</v>
      </c>
      <c r="G109" s="330"/>
      <c r="H109" s="329" t="s">
        <v>88</v>
      </c>
      <c r="I109" s="329"/>
      <c r="J109" s="329"/>
      <c r="K109" s="329" t="s">
        <v>88</v>
      </c>
      <c r="L109" s="329"/>
      <c r="M109" s="329"/>
      <c r="N109" s="327">
        <v>1952100</v>
      </c>
      <c r="O109" s="326" t="s">
        <v>88</v>
      </c>
      <c r="P109" s="327">
        <v>1952100</v>
      </c>
      <c r="Q109" s="326" t="s">
        <v>88</v>
      </c>
      <c r="R109" s="327">
        <v>0</v>
      </c>
      <c r="S109" s="326" t="s">
        <v>88</v>
      </c>
      <c r="T109" s="328" t="s">
        <v>88</v>
      </c>
      <c r="U109" s="327"/>
      <c r="V109" s="326" t="s">
        <v>88</v>
      </c>
      <c r="W109" s="325" t="s">
        <v>88</v>
      </c>
      <c r="X109" s="23" t="s">
        <v>244</v>
      </c>
      <c r="Y109" s="23"/>
      <c r="Z109" s="23"/>
      <c r="AA109" s="23"/>
      <c r="AB109" s="23"/>
      <c r="AC109" s="2"/>
      <c r="AD109" s="27"/>
      <c r="AE109" s="27"/>
      <c r="AF109" s="27"/>
    </row>
    <row r="110" spans="2:32" x14ac:dyDescent="0.2">
      <c r="B110" s="176" t="s">
        <v>118</v>
      </c>
      <c r="C110" s="177"/>
      <c r="D110" s="177"/>
      <c r="E110" s="386"/>
      <c r="F110" s="313" t="s">
        <v>119</v>
      </c>
      <c r="G110" s="330"/>
      <c r="H110" s="329" t="s">
        <v>88</v>
      </c>
      <c r="I110" s="329"/>
      <c r="J110" s="329"/>
      <c r="K110" s="329" t="s">
        <v>88</v>
      </c>
      <c r="L110" s="329"/>
      <c r="M110" s="329"/>
      <c r="N110" s="327">
        <v>23344700</v>
      </c>
      <c r="O110" s="326" t="s">
        <v>88</v>
      </c>
      <c r="P110" s="327">
        <v>23344700</v>
      </c>
      <c r="Q110" s="326" t="s">
        <v>88</v>
      </c>
      <c r="R110" s="327">
        <v>0</v>
      </c>
      <c r="S110" s="326" t="s">
        <v>88</v>
      </c>
      <c r="T110" s="328" t="s">
        <v>88</v>
      </c>
      <c r="U110" s="327"/>
      <c r="V110" s="326" t="s">
        <v>88</v>
      </c>
      <c r="W110" s="325" t="s">
        <v>88</v>
      </c>
      <c r="X110" s="23" t="s">
        <v>245</v>
      </c>
      <c r="Y110" s="23"/>
      <c r="Z110" s="23"/>
      <c r="AA110" s="23"/>
      <c r="AB110" s="23"/>
      <c r="AC110" s="2"/>
      <c r="AD110" s="27"/>
      <c r="AE110" s="27"/>
      <c r="AF110" s="27"/>
    </row>
    <row r="111" spans="2:32" x14ac:dyDescent="0.2">
      <c r="B111" s="176" t="s">
        <v>118</v>
      </c>
      <c r="C111" s="177"/>
      <c r="D111" s="177"/>
      <c r="E111" s="386"/>
      <c r="F111" s="313" t="s">
        <v>120</v>
      </c>
      <c r="G111" s="330"/>
      <c r="H111" s="329" t="s">
        <v>88</v>
      </c>
      <c r="I111" s="329"/>
      <c r="J111" s="329"/>
      <c r="K111" s="329" t="s">
        <v>88</v>
      </c>
      <c r="L111" s="329"/>
      <c r="M111" s="329"/>
      <c r="N111" s="327">
        <v>48169000</v>
      </c>
      <c r="O111" s="326" t="s">
        <v>88</v>
      </c>
      <c r="P111" s="327">
        <v>48169000</v>
      </c>
      <c r="Q111" s="326" t="s">
        <v>88</v>
      </c>
      <c r="R111" s="327">
        <v>0</v>
      </c>
      <c r="S111" s="326" t="s">
        <v>88</v>
      </c>
      <c r="T111" s="328" t="s">
        <v>88</v>
      </c>
      <c r="U111" s="327"/>
      <c r="V111" s="326" t="s">
        <v>88</v>
      </c>
      <c r="W111" s="325" t="s">
        <v>88</v>
      </c>
      <c r="X111" s="23" t="s">
        <v>246</v>
      </c>
      <c r="Y111" s="23"/>
      <c r="Z111" s="23"/>
      <c r="AA111" s="23"/>
      <c r="AB111" s="23"/>
      <c r="AC111" s="2"/>
      <c r="AD111" s="27"/>
      <c r="AE111" s="27"/>
      <c r="AF111" s="27"/>
    </row>
    <row r="112" spans="2:32" x14ac:dyDescent="0.2">
      <c r="B112" s="176" t="s">
        <v>123</v>
      </c>
      <c r="C112" s="177"/>
      <c r="D112" s="177"/>
      <c r="E112" s="386"/>
      <c r="F112" s="313" t="s">
        <v>122</v>
      </c>
      <c r="G112" s="330"/>
      <c r="H112" s="329" t="s">
        <v>88</v>
      </c>
      <c r="I112" s="329"/>
      <c r="J112" s="329"/>
      <c r="K112" s="329" t="s">
        <v>88</v>
      </c>
      <c r="L112" s="329"/>
      <c r="M112" s="329"/>
      <c r="N112" s="327">
        <v>833630.73</v>
      </c>
      <c r="O112" s="326" t="s">
        <v>88</v>
      </c>
      <c r="P112" s="327">
        <v>833630.73</v>
      </c>
      <c r="Q112" s="326" t="s">
        <v>88</v>
      </c>
      <c r="R112" s="327">
        <v>0</v>
      </c>
      <c r="S112" s="326" t="s">
        <v>88</v>
      </c>
      <c r="T112" s="328" t="s">
        <v>88</v>
      </c>
      <c r="U112" s="327"/>
      <c r="V112" s="326" t="s">
        <v>88</v>
      </c>
      <c r="W112" s="325" t="s">
        <v>88</v>
      </c>
      <c r="X112" s="23" t="s">
        <v>247</v>
      </c>
      <c r="Y112" s="23"/>
      <c r="Z112" s="23"/>
      <c r="AA112" s="23"/>
      <c r="AB112" s="23"/>
      <c r="AC112" s="2"/>
      <c r="AD112" s="27"/>
      <c r="AE112" s="27"/>
      <c r="AF112" s="27"/>
    </row>
    <row r="113" spans="2:32" x14ac:dyDescent="0.2">
      <c r="B113" s="176" t="s">
        <v>121</v>
      </c>
      <c r="C113" s="177"/>
      <c r="D113" s="177"/>
      <c r="E113" s="386"/>
      <c r="F113" s="313" t="s">
        <v>122</v>
      </c>
      <c r="G113" s="330"/>
      <c r="H113" s="329" t="s">
        <v>88</v>
      </c>
      <c r="I113" s="329"/>
      <c r="J113" s="329"/>
      <c r="K113" s="329" t="s">
        <v>88</v>
      </c>
      <c r="L113" s="329"/>
      <c r="M113" s="329"/>
      <c r="N113" s="327">
        <v>4012800</v>
      </c>
      <c r="O113" s="326" t="s">
        <v>88</v>
      </c>
      <c r="P113" s="327">
        <v>4012800</v>
      </c>
      <c r="Q113" s="326" t="s">
        <v>88</v>
      </c>
      <c r="R113" s="327">
        <v>0</v>
      </c>
      <c r="S113" s="326" t="s">
        <v>88</v>
      </c>
      <c r="T113" s="328" t="s">
        <v>88</v>
      </c>
      <c r="U113" s="327"/>
      <c r="V113" s="326" t="s">
        <v>88</v>
      </c>
      <c r="W113" s="325" t="s">
        <v>88</v>
      </c>
      <c r="X113" s="23" t="s">
        <v>248</v>
      </c>
      <c r="Y113" s="23"/>
      <c r="Z113" s="23"/>
      <c r="AA113" s="23"/>
      <c r="AB113" s="23"/>
      <c r="AC113" s="2"/>
      <c r="AD113" s="27"/>
      <c r="AE113" s="27"/>
      <c r="AF113" s="27"/>
    </row>
    <row r="114" spans="2:32" ht="13.5" thickBot="1" x14ac:dyDescent="0.25">
      <c r="B114" s="176" t="s">
        <v>121</v>
      </c>
      <c r="C114" s="177"/>
      <c r="D114" s="177"/>
      <c r="E114" s="386"/>
      <c r="F114" s="313" t="s">
        <v>124</v>
      </c>
      <c r="G114" s="330"/>
      <c r="H114" s="329" t="s">
        <v>88</v>
      </c>
      <c r="I114" s="329"/>
      <c r="J114" s="329"/>
      <c r="K114" s="329" t="s">
        <v>88</v>
      </c>
      <c r="L114" s="329"/>
      <c r="M114" s="329"/>
      <c r="N114" s="327">
        <v>179600</v>
      </c>
      <c r="O114" s="326" t="s">
        <v>88</v>
      </c>
      <c r="P114" s="327">
        <v>179600</v>
      </c>
      <c r="Q114" s="326" t="s">
        <v>88</v>
      </c>
      <c r="R114" s="327">
        <v>0</v>
      </c>
      <c r="S114" s="326" t="s">
        <v>88</v>
      </c>
      <c r="T114" s="328" t="s">
        <v>88</v>
      </c>
      <c r="U114" s="327"/>
      <c r="V114" s="326" t="s">
        <v>88</v>
      </c>
      <c r="W114" s="325" t="s">
        <v>88</v>
      </c>
      <c r="X114" s="23" t="s">
        <v>249</v>
      </c>
      <c r="Y114" s="23"/>
      <c r="Z114" s="23"/>
      <c r="AA114" s="23"/>
      <c r="AB114" s="23"/>
      <c r="AC114" s="2"/>
      <c r="AD114" s="27"/>
      <c r="AE114" s="27"/>
      <c r="AF114" s="27"/>
    </row>
    <row r="115" spans="2:32" ht="13.5" hidden="1" customHeight="1" thickBot="1" x14ac:dyDescent="0.25">
      <c r="B115" s="337"/>
      <c r="C115" s="336"/>
      <c r="D115" s="336"/>
      <c r="E115" s="335"/>
      <c r="F115" s="331"/>
      <c r="G115" s="334"/>
      <c r="H115" s="329"/>
      <c r="I115" s="329"/>
      <c r="J115" s="329"/>
      <c r="K115" s="329"/>
      <c r="L115" s="329"/>
      <c r="M115" s="329"/>
      <c r="N115" s="327"/>
      <c r="O115" s="326"/>
      <c r="P115" s="327"/>
      <c r="Q115" s="326"/>
      <c r="R115" s="327"/>
      <c r="S115" s="326"/>
      <c r="T115" s="328"/>
      <c r="U115" s="327"/>
      <c r="V115" s="326"/>
      <c r="W115" s="325"/>
      <c r="X115" s="23"/>
      <c r="Y115" s="23"/>
      <c r="Z115" s="23"/>
      <c r="AA115" s="23"/>
      <c r="AB115" s="23"/>
      <c r="AC115" s="2"/>
      <c r="AD115" s="27"/>
      <c r="AE115" s="27"/>
      <c r="AF115" s="27"/>
    </row>
    <row r="116" spans="2:32" ht="25.5" customHeight="1" thickTop="1" thickBot="1" x14ac:dyDescent="0.25">
      <c r="B116" s="324" t="s">
        <v>225</v>
      </c>
      <c r="C116" s="323"/>
      <c r="D116" s="323"/>
      <c r="E116" s="322"/>
      <c r="F116" s="321">
        <v>40140000</v>
      </c>
      <c r="G116" s="320"/>
      <c r="H116" s="319" t="s">
        <v>88</v>
      </c>
      <c r="I116" s="319"/>
      <c r="J116" s="319"/>
      <c r="K116" s="319" t="s">
        <v>88</v>
      </c>
      <c r="L116" s="319"/>
      <c r="M116" s="319"/>
      <c r="N116" s="318">
        <v>78491830.730000004</v>
      </c>
      <c r="O116" s="317" t="s">
        <v>88</v>
      </c>
      <c r="P116" s="318">
        <v>78491830.730000004</v>
      </c>
      <c r="Q116" s="317" t="s">
        <v>88</v>
      </c>
      <c r="R116" s="318">
        <v>0</v>
      </c>
      <c r="S116" s="317" t="s">
        <v>88</v>
      </c>
      <c r="T116" s="317" t="s">
        <v>88</v>
      </c>
      <c r="U116" s="318">
        <v>0</v>
      </c>
      <c r="V116" s="317" t="s">
        <v>88</v>
      </c>
      <c r="W116" s="316" t="s">
        <v>88</v>
      </c>
      <c r="X116" s="315"/>
      <c r="Y116" s="315"/>
      <c r="Z116" s="315"/>
      <c r="AA116" s="315"/>
      <c r="AB116" s="315"/>
      <c r="AC116" s="2"/>
      <c r="AD116" s="27"/>
      <c r="AE116" s="27"/>
      <c r="AF116" s="27"/>
    </row>
    <row r="117" spans="2:32" x14ac:dyDescent="0.2">
      <c r="B117" s="176" t="s">
        <v>112</v>
      </c>
      <c r="C117" s="177"/>
      <c r="D117" s="177"/>
      <c r="E117" s="386"/>
      <c r="F117" s="313" t="s">
        <v>113</v>
      </c>
      <c r="G117" s="330">
        <v>587539.31000000006</v>
      </c>
      <c r="H117" s="329" t="s">
        <v>88</v>
      </c>
      <c r="I117" s="329"/>
      <c r="J117" s="329"/>
      <c r="K117" s="329" t="s">
        <v>88</v>
      </c>
      <c r="L117" s="329"/>
      <c r="M117" s="329"/>
      <c r="N117" s="327">
        <v>1269276</v>
      </c>
      <c r="O117" s="326" t="s">
        <v>88</v>
      </c>
      <c r="P117" s="327">
        <v>795118.8</v>
      </c>
      <c r="Q117" s="326" t="s">
        <v>88</v>
      </c>
      <c r="R117" s="327">
        <v>1061696.51</v>
      </c>
      <c r="S117" s="326" t="s">
        <v>88</v>
      </c>
      <c r="T117" s="328" t="s">
        <v>88</v>
      </c>
      <c r="U117" s="327"/>
      <c r="V117" s="326" t="s">
        <v>88</v>
      </c>
      <c r="W117" s="325" t="s">
        <v>88</v>
      </c>
      <c r="X117" s="23" t="s">
        <v>240</v>
      </c>
      <c r="Y117" s="23"/>
      <c r="Z117" s="23"/>
      <c r="AA117" s="23"/>
      <c r="AB117" s="23"/>
      <c r="AC117" s="2"/>
      <c r="AD117" s="27"/>
      <c r="AE117" s="27"/>
      <c r="AF117" s="27"/>
    </row>
    <row r="118" spans="2:32" x14ac:dyDescent="0.2">
      <c r="B118" s="176" t="s">
        <v>114</v>
      </c>
      <c r="C118" s="177"/>
      <c r="D118" s="177"/>
      <c r="E118" s="386"/>
      <c r="F118" s="313" t="s">
        <v>117</v>
      </c>
      <c r="G118" s="330">
        <v>28964.67</v>
      </c>
      <c r="H118" s="329" t="s">
        <v>88</v>
      </c>
      <c r="I118" s="329"/>
      <c r="J118" s="329"/>
      <c r="K118" s="329" t="s">
        <v>88</v>
      </c>
      <c r="L118" s="329"/>
      <c r="M118" s="329"/>
      <c r="N118" s="327">
        <v>27753.919999999998</v>
      </c>
      <c r="O118" s="326" t="s">
        <v>88</v>
      </c>
      <c r="P118" s="327">
        <v>28964.67</v>
      </c>
      <c r="Q118" s="326" t="s">
        <v>88</v>
      </c>
      <c r="R118" s="327">
        <v>27753.919999999998</v>
      </c>
      <c r="S118" s="326" t="s">
        <v>88</v>
      </c>
      <c r="T118" s="328" t="s">
        <v>88</v>
      </c>
      <c r="U118" s="327"/>
      <c r="V118" s="326" t="s">
        <v>88</v>
      </c>
      <c r="W118" s="325" t="s">
        <v>88</v>
      </c>
      <c r="X118" s="23" t="s">
        <v>241</v>
      </c>
      <c r="Y118" s="23"/>
      <c r="Z118" s="23"/>
      <c r="AA118" s="23"/>
      <c r="AB118" s="23"/>
      <c r="AC118" s="2"/>
      <c r="AD118" s="27"/>
      <c r="AE118" s="27"/>
      <c r="AF118" s="27"/>
    </row>
    <row r="119" spans="2:32" x14ac:dyDescent="0.2">
      <c r="B119" s="176" t="s">
        <v>114</v>
      </c>
      <c r="C119" s="177"/>
      <c r="D119" s="177"/>
      <c r="E119" s="386"/>
      <c r="F119" s="313" t="s">
        <v>115</v>
      </c>
      <c r="G119" s="330">
        <v>240125.88</v>
      </c>
      <c r="H119" s="329" t="s">
        <v>88</v>
      </c>
      <c r="I119" s="329"/>
      <c r="J119" s="329"/>
      <c r="K119" s="329" t="s">
        <v>88</v>
      </c>
      <c r="L119" s="329"/>
      <c r="M119" s="329"/>
      <c r="N119" s="327">
        <v>383321.35</v>
      </c>
      <c r="O119" s="326" t="s">
        <v>88</v>
      </c>
      <c r="P119" s="327">
        <v>240125.88</v>
      </c>
      <c r="Q119" s="326" t="s">
        <v>88</v>
      </c>
      <c r="R119" s="327">
        <v>383321.35</v>
      </c>
      <c r="S119" s="326" t="s">
        <v>88</v>
      </c>
      <c r="T119" s="328" t="s">
        <v>88</v>
      </c>
      <c r="U119" s="327"/>
      <c r="V119" s="326" t="s">
        <v>88</v>
      </c>
      <c r="W119" s="325" t="s">
        <v>88</v>
      </c>
      <c r="X119" s="23" t="s">
        <v>242</v>
      </c>
      <c r="Y119" s="23"/>
      <c r="Z119" s="23"/>
      <c r="AA119" s="23"/>
      <c r="AB119" s="23"/>
      <c r="AC119" s="2"/>
      <c r="AD119" s="27"/>
      <c r="AE119" s="27"/>
      <c r="AF119" s="27"/>
    </row>
    <row r="120" spans="2:32" ht="13.5" thickBot="1" x14ac:dyDescent="0.25">
      <c r="B120" s="176" t="s">
        <v>112</v>
      </c>
      <c r="C120" s="177"/>
      <c r="D120" s="177"/>
      <c r="E120" s="386"/>
      <c r="F120" s="313" t="s">
        <v>116</v>
      </c>
      <c r="G120" s="330">
        <v>95909.5</v>
      </c>
      <c r="H120" s="329" t="s">
        <v>88</v>
      </c>
      <c r="I120" s="329"/>
      <c r="J120" s="329"/>
      <c r="K120" s="329" t="s">
        <v>88</v>
      </c>
      <c r="L120" s="329"/>
      <c r="M120" s="329"/>
      <c r="N120" s="327">
        <v>91900.4</v>
      </c>
      <c r="O120" s="326" t="s">
        <v>88</v>
      </c>
      <c r="P120" s="327">
        <v>95909.5</v>
      </c>
      <c r="Q120" s="326" t="s">
        <v>88</v>
      </c>
      <c r="R120" s="327">
        <v>91900.4</v>
      </c>
      <c r="S120" s="326" t="s">
        <v>88</v>
      </c>
      <c r="T120" s="328" t="s">
        <v>88</v>
      </c>
      <c r="U120" s="327"/>
      <c r="V120" s="326" t="s">
        <v>88</v>
      </c>
      <c r="W120" s="325" t="s">
        <v>88</v>
      </c>
      <c r="X120" s="23" t="s">
        <v>243</v>
      </c>
      <c r="Y120" s="23"/>
      <c r="Z120" s="23"/>
      <c r="AA120" s="23"/>
      <c r="AB120" s="23"/>
      <c r="AC120" s="2"/>
      <c r="AD120" s="27"/>
      <c r="AE120" s="27"/>
      <c r="AF120" s="27"/>
    </row>
    <row r="121" spans="2:32" ht="13.5" hidden="1" thickBot="1" x14ac:dyDescent="0.25">
      <c r="B121" s="333"/>
      <c r="C121" s="332"/>
      <c r="D121" s="332"/>
      <c r="E121" s="332"/>
      <c r="F121" s="331"/>
      <c r="G121" s="330"/>
      <c r="H121" s="329"/>
      <c r="I121" s="329"/>
      <c r="J121" s="329"/>
      <c r="K121" s="329"/>
      <c r="L121" s="329"/>
      <c r="M121" s="329"/>
      <c r="N121" s="327"/>
      <c r="O121" s="326"/>
      <c r="P121" s="327"/>
      <c r="Q121" s="326"/>
      <c r="R121" s="327"/>
      <c r="S121" s="326"/>
      <c r="T121" s="328"/>
      <c r="U121" s="327"/>
      <c r="V121" s="326"/>
      <c r="W121" s="325"/>
      <c r="X121" s="23"/>
      <c r="Y121" s="23"/>
      <c r="Z121" s="23"/>
      <c r="AA121" s="23"/>
      <c r="AB121" s="23"/>
      <c r="AC121" s="2"/>
      <c r="AD121" s="27"/>
      <c r="AE121" s="27"/>
      <c r="AF121" s="27"/>
    </row>
    <row r="122" spans="2:32" ht="27.75" customHeight="1" thickTop="1" thickBot="1" x14ac:dyDescent="0.25">
      <c r="B122" s="324" t="s">
        <v>224</v>
      </c>
      <c r="C122" s="323"/>
      <c r="D122" s="323"/>
      <c r="E122" s="322"/>
      <c r="F122" s="321">
        <v>40160000</v>
      </c>
      <c r="G122" s="320">
        <v>952539.36</v>
      </c>
      <c r="H122" s="319" t="s">
        <v>88</v>
      </c>
      <c r="I122" s="319"/>
      <c r="J122" s="319"/>
      <c r="K122" s="319" t="s">
        <v>88</v>
      </c>
      <c r="L122" s="319"/>
      <c r="M122" s="319"/>
      <c r="N122" s="318">
        <v>1772251.67</v>
      </c>
      <c r="O122" s="317" t="s">
        <v>88</v>
      </c>
      <c r="P122" s="318">
        <v>1160118.8500000001</v>
      </c>
      <c r="Q122" s="317" t="s">
        <v>88</v>
      </c>
      <c r="R122" s="318">
        <v>1564672.18</v>
      </c>
      <c r="S122" s="317" t="s">
        <v>88</v>
      </c>
      <c r="T122" s="317" t="s">
        <v>88</v>
      </c>
      <c r="U122" s="318">
        <v>952539.36</v>
      </c>
      <c r="V122" s="317" t="s">
        <v>88</v>
      </c>
      <c r="W122" s="316" t="s">
        <v>88</v>
      </c>
      <c r="X122" s="315"/>
      <c r="Y122" s="315"/>
      <c r="Z122" s="315"/>
      <c r="AA122" s="315"/>
      <c r="AB122" s="315"/>
      <c r="AC122" s="2"/>
      <c r="AD122" s="27"/>
      <c r="AE122" s="27"/>
      <c r="AF122" s="27"/>
    </row>
    <row r="123" spans="2:32" ht="14.25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6"/>
      <c r="T123" s="16"/>
      <c r="U123" s="16"/>
      <c r="V123" s="16"/>
      <c r="W123" s="16"/>
      <c r="X123" s="8" t="s">
        <v>223</v>
      </c>
      <c r="Y123" s="16"/>
      <c r="Z123" s="16"/>
      <c r="AA123" s="16"/>
      <c r="AB123" s="16"/>
      <c r="AC123" s="16"/>
      <c r="AD123" s="27"/>
      <c r="AE123" s="27"/>
      <c r="AF123" s="27"/>
    </row>
    <row r="124" spans="2:32" ht="12.75" customHeight="1" x14ac:dyDescent="0.2">
      <c r="B124" s="245" t="s">
        <v>36</v>
      </c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  <c r="W124" s="245"/>
      <c r="X124" s="315"/>
      <c r="Y124" s="314"/>
      <c r="Z124" s="314"/>
      <c r="AA124" s="314"/>
      <c r="AB124" s="314"/>
      <c r="AC124" s="35"/>
      <c r="AD124" s="27"/>
      <c r="AE124" s="27"/>
      <c r="AF124" s="27"/>
    </row>
    <row r="125" spans="2:32" x14ac:dyDescent="0.2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30" t="s">
        <v>29</v>
      </c>
      <c r="Y125" s="30" t="s">
        <v>30</v>
      </c>
      <c r="Z125" s="30" t="s">
        <v>31</v>
      </c>
      <c r="AA125" s="17"/>
      <c r="AC125" s="17"/>
      <c r="AD125" s="27"/>
      <c r="AE125" s="27"/>
      <c r="AF125" s="27"/>
    </row>
    <row r="126" spans="2:32" ht="22.5" customHeight="1" x14ac:dyDescent="0.2">
      <c r="B126" s="215" t="s">
        <v>12</v>
      </c>
      <c r="C126" s="184"/>
      <c r="D126" s="184"/>
      <c r="E126" s="184"/>
      <c r="F126" s="184"/>
      <c r="G126" s="184" t="s">
        <v>4</v>
      </c>
      <c r="H126" s="184" t="s">
        <v>23</v>
      </c>
      <c r="I126" s="184"/>
      <c r="J126" s="184"/>
      <c r="K126" s="184"/>
      <c r="L126" s="184"/>
      <c r="M126" s="184"/>
      <c r="N126" s="184" t="s">
        <v>5</v>
      </c>
      <c r="O126" s="184"/>
      <c r="P126" s="184"/>
      <c r="Q126" s="184"/>
      <c r="R126" s="184"/>
      <c r="S126" s="184" t="s">
        <v>6</v>
      </c>
      <c r="T126" s="184"/>
      <c r="U126" s="184"/>
      <c r="V126" s="184"/>
      <c r="W126" s="185"/>
      <c r="X126" s="33"/>
      <c r="Y126" s="33"/>
      <c r="Z126" s="33"/>
      <c r="AA126" s="33"/>
      <c r="AB126" s="33"/>
      <c r="AC126" s="33"/>
      <c r="AD126" s="27"/>
      <c r="AE126" s="27"/>
      <c r="AF126" s="27"/>
    </row>
    <row r="127" spans="2:32" ht="37.5" customHeight="1" x14ac:dyDescent="0.2">
      <c r="B127" s="215"/>
      <c r="C127" s="184"/>
      <c r="D127" s="184"/>
      <c r="E127" s="184"/>
      <c r="F127" s="184"/>
      <c r="G127" s="184"/>
      <c r="H127" s="184" t="s">
        <v>24</v>
      </c>
      <c r="I127" s="184"/>
      <c r="J127" s="184"/>
      <c r="K127" s="184" t="s">
        <v>27</v>
      </c>
      <c r="L127" s="184"/>
      <c r="M127" s="184"/>
      <c r="N127" s="19" t="s">
        <v>10</v>
      </c>
      <c r="O127" s="184" t="s">
        <v>7</v>
      </c>
      <c r="P127" s="184"/>
      <c r="Q127" s="184"/>
      <c r="R127" s="184"/>
      <c r="S127" s="19" t="s">
        <v>25</v>
      </c>
      <c r="T127" s="184" t="s">
        <v>38</v>
      </c>
      <c r="U127" s="184"/>
      <c r="V127" s="184"/>
      <c r="W127" s="185"/>
      <c r="X127" s="22"/>
      <c r="Y127" s="22"/>
      <c r="Z127" s="22"/>
      <c r="AA127" s="22"/>
      <c r="AB127" s="22"/>
      <c r="AD127" s="27"/>
      <c r="AE127" s="27"/>
      <c r="AF127" s="27"/>
    </row>
    <row r="128" spans="2:32" ht="13.5" thickBot="1" x14ac:dyDescent="0.25">
      <c r="B128" s="213">
        <v>1</v>
      </c>
      <c r="C128" s="188"/>
      <c r="D128" s="188"/>
      <c r="E128" s="188"/>
      <c r="F128" s="188"/>
      <c r="G128" s="11">
        <v>2</v>
      </c>
      <c r="H128" s="188">
        <v>3</v>
      </c>
      <c r="I128" s="188"/>
      <c r="J128" s="188"/>
      <c r="K128" s="188">
        <v>4</v>
      </c>
      <c r="L128" s="188"/>
      <c r="M128" s="188"/>
      <c r="N128" s="11">
        <v>5</v>
      </c>
      <c r="O128" s="188">
        <v>6</v>
      </c>
      <c r="P128" s="188"/>
      <c r="Q128" s="188"/>
      <c r="R128" s="188"/>
      <c r="S128" s="11">
        <v>7</v>
      </c>
      <c r="T128" s="186">
        <v>8</v>
      </c>
      <c r="U128" s="186"/>
      <c r="V128" s="186"/>
      <c r="W128" s="187"/>
      <c r="X128" s="13"/>
      <c r="Y128" s="13"/>
      <c r="Z128" s="13"/>
      <c r="AA128" s="13"/>
      <c r="AB128" s="13"/>
      <c r="AD128" s="27"/>
      <c r="AE128" s="27"/>
      <c r="AF128" s="27"/>
    </row>
    <row r="129" spans="2:32" x14ac:dyDescent="0.2">
      <c r="B129" s="373"/>
      <c r="C129" s="374"/>
      <c r="D129" s="374"/>
      <c r="E129" s="374"/>
      <c r="F129" s="375"/>
      <c r="G129" s="376"/>
      <c r="H129" s="377"/>
      <c r="I129" s="378" t="s">
        <v>28</v>
      </c>
      <c r="J129" s="379"/>
      <c r="K129" s="377"/>
      <c r="L129" s="378" t="s">
        <v>28</v>
      </c>
      <c r="M129" s="379"/>
      <c r="N129" s="380"/>
      <c r="O129" s="381"/>
      <c r="P129" s="381"/>
      <c r="Q129" s="381"/>
      <c r="R129" s="381"/>
      <c r="S129" s="382"/>
      <c r="T129" s="383"/>
      <c r="U129" s="384"/>
      <c r="V129" s="384"/>
      <c r="W129" s="385"/>
      <c r="X129" s="120"/>
      <c r="Y129" s="120"/>
      <c r="Z129" s="120"/>
      <c r="AA129" s="120"/>
      <c r="AD129" s="26"/>
      <c r="AE129" s="26"/>
      <c r="AF129" s="27"/>
    </row>
    <row r="130" spans="2:32" ht="0.75" customHeight="1" thickBot="1" x14ac:dyDescent="0.25">
      <c r="B130" s="312"/>
      <c r="C130" s="311"/>
      <c r="D130" s="311"/>
      <c r="E130" s="310"/>
      <c r="F130" s="309"/>
      <c r="G130" s="307"/>
      <c r="H130" s="308"/>
      <c r="I130" s="308"/>
      <c r="J130" s="308"/>
      <c r="K130" s="308"/>
      <c r="L130" s="308"/>
      <c r="M130" s="308"/>
      <c r="N130" s="307"/>
      <c r="O130" s="307"/>
      <c r="P130" s="307"/>
      <c r="Q130" s="307"/>
      <c r="R130" s="306"/>
      <c r="S130" s="305"/>
      <c r="T130" s="304"/>
      <c r="U130" s="303"/>
      <c r="V130" s="303"/>
      <c r="W130" s="303"/>
      <c r="X130" s="2"/>
      <c r="Y130" s="2"/>
      <c r="Z130" s="2"/>
      <c r="AA130" s="2"/>
      <c r="AB130" s="2"/>
      <c r="AC130" s="2"/>
    </row>
    <row r="131" spans="2:32" ht="12.75" customHeight="1" x14ac:dyDescent="0.2">
      <c r="B131" s="78"/>
      <c r="C131" s="78"/>
      <c r="D131" s="78"/>
      <c r="E131" s="78"/>
      <c r="F131" s="302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2:32" hidden="1" x14ac:dyDescent="0.2"/>
    <row r="133" spans="2:32" ht="48" hidden="1" customHeight="1" thickTop="1" thickBot="1" x14ac:dyDescent="0.25">
      <c r="G133" s="301"/>
      <c r="H133" s="300"/>
      <c r="I133" s="300"/>
      <c r="J133" s="300"/>
      <c r="K133" s="300"/>
      <c r="L133" s="300"/>
      <c r="M133" s="300"/>
      <c r="N133" s="299" t="s">
        <v>222</v>
      </c>
      <c r="O133" s="299"/>
      <c r="P133" s="299"/>
      <c r="Q133" s="299"/>
      <c r="R133" s="298"/>
    </row>
    <row r="134" spans="2:32" ht="3.75" hidden="1" customHeight="1" thickTop="1" thickBot="1" x14ac:dyDescent="0.25"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</row>
    <row r="135" spans="2:32" ht="13.5" hidden="1" thickTop="1" x14ac:dyDescent="0.2">
      <c r="G135" s="297" t="s">
        <v>221</v>
      </c>
      <c r="H135" s="296"/>
      <c r="I135" s="296"/>
      <c r="J135" s="296"/>
      <c r="K135" s="296"/>
      <c r="L135" s="296"/>
      <c r="M135" s="296"/>
      <c r="N135" s="295" t="s">
        <v>234</v>
      </c>
      <c r="O135" s="295"/>
      <c r="P135" s="295"/>
      <c r="Q135" s="295"/>
      <c r="R135" s="294"/>
    </row>
    <row r="136" spans="2:32" hidden="1" x14ac:dyDescent="0.2">
      <c r="G136" s="291" t="s">
        <v>220</v>
      </c>
      <c r="H136" s="290"/>
      <c r="I136" s="290"/>
      <c r="J136" s="290"/>
      <c r="K136" s="290"/>
      <c r="L136" s="290"/>
      <c r="M136" s="290"/>
      <c r="N136" s="293">
        <v>46037</v>
      </c>
      <c r="O136" s="293"/>
      <c r="P136" s="293"/>
      <c r="Q136" s="293"/>
      <c r="R136" s="292"/>
    </row>
    <row r="137" spans="2:32" hidden="1" x14ac:dyDescent="0.2">
      <c r="G137" s="291" t="s">
        <v>219</v>
      </c>
      <c r="H137" s="290"/>
      <c r="I137" s="290"/>
      <c r="J137" s="290"/>
      <c r="K137" s="290"/>
      <c r="L137" s="290"/>
      <c r="M137" s="290"/>
      <c r="N137" s="289" t="s">
        <v>233</v>
      </c>
      <c r="O137" s="289"/>
      <c r="P137" s="289"/>
      <c r="Q137" s="289"/>
      <c r="R137" s="288"/>
    </row>
    <row r="138" spans="2:32" hidden="1" x14ac:dyDescent="0.2">
      <c r="G138" s="291" t="s">
        <v>218</v>
      </c>
      <c r="H138" s="290"/>
      <c r="I138" s="290"/>
      <c r="J138" s="290"/>
      <c r="K138" s="290"/>
      <c r="L138" s="290"/>
      <c r="M138" s="290"/>
      <c r="N138" s="289" t="s">
        <v>232</v>
      </c>
      <c r="O138" s="289"/>
      <c r="P138" s="289"/>
      <c r="Q138" s="289"/>
      <c r="R138" s="288"/>
    </row>
    <row r="139" spans="2:32" hidden="1" x14ac:dyDescent="0.2">
      <c r="G139" s="291" t="s">
        <v>217</v>
      </c>
      <c r="H139" s="290"/>
      <c r="I139" s="290"/>
      <c r="J139" s="290"/>
      <c r="K139" s="290"/>
      <c r="L139" s="290"/>
      <c r="M139" s="290"/>
      <c r="N139" s="289" t="s">
        <v>235</v>
      </c>
      <c r="O139" s="289"/>
      <c r="P139" s="289"/>
      <c r="Q139" s="289"/>
      <c r="R139" s="288"/>
    </row>
    <row r="140" spans="2:32" hidden="1" x14ac:dyDescent="0.2">
      <c r="G140" s="291" t="s">
        <v>216</v>
      </c>
      <c r="H140" s="290"/>
      <c r="I140" s="290"/>
      <c r="J140" s="290"/>
      <c r="K140" s="290"/>
      <c r="L140" s="290"/>
      <c r="M140" s="290"/>
      <c r="N140" s="293">
        <v>45685</v>
      </c>
      <c r="O140" s="293"/>
      <c r="P140" s="293"/>
      <c r="Q140" s="293"/>
      <c r="R140" s="292"/>
    </row>
    <row r="141" spans="2:32" hidden="1" x14ac:dyDescent="0.2">
      <c r="G141" s="291" t="s">
        <v>215</v>
      </c>
      <c r="H141" s="290"/>
      <c r="I141" s="290"/>
      <c r="J141" s="290"/>
      <c r="K141" s="290"/>
      <c r="L141" s="290"/>
      <c r="M141" s="290"/>
      <c r="N141" s="293">
        <v>46135</v>
      </c>
      <c r="O141" s="293"/>
      <c r="P141" s="293"/>
      <c r="Q141" s="293"/>
      <c r="R141" s="292"/>
    </row>
    <row r="142" spans="2:32" hidden="1" x14ac:dyDescent="0.2">
      <c r="G142" s="291" t="s">
        <v>214</v>
      </c>
      <c r="H142" s="290"/>
      <c r="I142" s="290"/>
      <c r="J142" s="290"/>
      <c r="K142" s="290"/>
      <c r="L142" s="290"/>
      <c r="M142" s="290"/>
      <c r="N142" s="289" t="s">
        <v>236</v>
      </c>
      <c r="O142" s="289"/>
      <c r="P142" s="289"/>
      <c r="Q142" s="289"/>
      <c r="R142" s="288"/>
    </row>
    <row r="143" spans="2:32" ht="13.5" hidden="1" thickBot="1" x14ac:dyDescent="0.25">
      <c r="G143" s="287" t="s">
        <v>213</v>
      </c>
      <c r="H143" s="286"/>
      <c r="I143" s="286"/>
      <c r="J143" s="286"/>
      <c r="K143" s="286"/>
      <c r="L143" s="286"/>
      <c r="M143" s="286"/>
      <c r="N143" s="285"/>
      <c r="O143" s="285"/>
      <c r="P143" s="285"/>
      <c r="Q143" s="285"/>
      <c r="R143" s="284"/>
    </row>
    <row r="144" spans="2:32" ht="3.75" hidden="1" customHeight="1" x14ac:dyDescent="0.2">
      <c r="G144" s="283"/>
      <c r="H144" s="283"/>
      <c r="I144" s="283"/>
      <c r="J144" s="283"/>
      <c r="K144" s="283"/>
      <c r="L144" s="283"/>
      <c r="M144" s="283"/>
      <c r="N144" s="283"/>
      <c r="O144" s="283"/>
      <c r="P144" s="283"/>
      <c r="Q144" s="283"/>
      <c r="R144" s="283"/>
    </row>
    <row r="145" spans="7:18" ht="13.5" hidden="1" thickTop="1" x14ac:dyDescent="0.2">
      <c r="G145" s="297" t="s">
        <v>221</v>
      </c>
      <c r="H145" s="296"/>
      <c r="I145" s="296"/>
      <c r="J145" s="296"/>
      <c r="K145" s="296"/>
      <c r="L145" s="296"/>
      <c r="M145" s="296"/>
      <c r="N145" s="295" t="s">
        <v>234</v>
      </c>
      <c r="O145" s="295"/>
      <c r="P145" s="295"/>
      <c r="Q145" s="295"/>
      <c r="R145" s="294"/>
    </row>
    <row r="146" spans="7:18" hidden="1" x14ac:dyDescent="0.2">
      <c r="G146" s="291" t="s">
        <v>220</v>
      </c>
      <c r="H146" s="290"/>
      <c r="I146" s="290"/>
      <c r="J146" s="290"/>
      <c r="K146" s="290"/>
      <c r="L146" s="290"/>
      <c r="M146" s="290"/>
      <c r="N146" s="293">
        <v>46037</v>
      </c>
      <c r="O146" s="293"/>
      <c r="P146" s="293"/>
      <c r="Q146" s="293"/>
      <c r="R146" s="292"/>
    </row>
    <row r="147" spans="7:18" hidden="1" x14ac:dyDescent="0.2">
      <c r="G147" s="291" t="s">
        <v>219</v>
      </c>
      <c r="H147" s="290"/>
      <c r="I147" s="290"/>
      <c r="J147" s="290"/>
      <c r="K147" s="290"/>
      <c r="L147" s="290"/>
      <c r="M147" s="290"/>
      <c r="N147" s="289" t="s">
        <v>238</v>
      </c>
      <c r="O147" s="289"/>
      <c r="P147" s="289"/>
      <c r="Q147" s="289"/>
      <c r="R147" s="288"/>
    </row>
    <row r="148" spans="7:18" hidden="1" x14ac:dyDescent="0.2">
      <c r="G148" s="291" t="s">
        <v>218</v>
      </c>
      <c r="H148" s="290"/>
      <c r="I148" s="290"/>
      <c r="J148" s="290"/>
      <c r="K148" s="290"/>
      <c r="L148" s="290"/>
      <c r="M148" s="290"/>
      <c r="N148" s="289" t="s">
        <v>232</v>
      </c>
      <c r="O148" s="289"/>
      <c r="P148" s="289"/>
      <c r="Q148" s="289"/>
      <c r="R148" s="288"/>
    </row>
    <row r="149" spans="7:18" hidden="1" x14ac:dyDescent="0.2">
      <c r="G149" s="291" t="s">
        <v>217</v>
      </c>
      <c r="H149" s="290"/>
      <c r="I149" s="290"/>
      <c r="J149" s="290"/>
      <c r="K149" s="290"/>
      <c r="L149" s="290"/>
      <c r="M149" s="290"/>
      <c r="N149" s="289" t="s">
        <v>239</v>
      </c>
      <c r="O149" s="289"/>
      <c r="P149" s="289"/>
      <c r="Q149" s="289"/>
      <c r="R149" s="288"/>
    </row>
    <row r="150" spans="7:18" hidden="1" x14ac:dyDescent="0.2">
      <c r="G150" s="291" t="s">
        <v>216</v>
      </c>
      <c r="H150" s="290"/>
      <c r="I150" s="290"/>
      <c r="J150" s="290"/>
      <c r="K150" s="290"/>
      <c r="L150" s="290"/>
      <c r="M150" s="290"/>
      <c r="N150" s="293">
        <v>45936</v>
      </c>
      <c r="O150" s="293"/>
      <c r="P150" s="293"/>
      <c r="Q150" s="293"/>
      <c r="R150" s="292"/>
    </row>
    <row r="151" spans="7:18" hidden="1" x14ac:dyDescent="0.2">
      <c r="G151" s="291" t="s">
        <v>215</v>
      </c>
      <c r="H151" s="290"/>
      <c r="I151" s="290"/>
      <c r="J151" s="290"/>
      <c r="K151" s="290"/>
      <c r="L151" s="290"/>
      <c r="M151" s="290"/>
      <c r="N151" s="293">
        <v>46386</v>
      </c>
      <c r="O151" s="293"/>
      <c r="P151" s="293"/>
      <c r="Q151" s="293"/>
      <c r="R151" s="292"/>
    </row>
    <row r="152" spans="7:18" hidden="1" x14ac:dyDescent="0.2">
      <c r="G152" s="291" t="s">
        <v>214</v>
      </c>
      <c r="H152" s="290"/>
      <c r="I152" s="290"/>
      <c r="J152" s="290"/>
      <c r="K152" s="290"/>
      <c r="L152" s="290"/>
      <c r="M152" s="290"/>
      <c r="N152" s="289" t="s">
        <v>237</v>
      </c>
      <c r="O152" s="289"/>
      <c r="P152" s="289"/>
      <c r="Q152" s="289"/>
      <c r="R152" s="288"/>
    </row>
    <row r="153" spans="7:18" ht="13.5" hidden="1" thickBot="1" x14ac:dyDescent="0.25">
      <c r="G153" s="287" t="s">
        <v>213</v>
      </c>
      <c r="H153" s="286"/>
      <c r="I153" s="286"/>
      <c r="J153" s="286"/>
      <c r="K153" s="286"/>
      <c r="L153" s="286"/>
      <c r="M153" s="286"/>
      <c r="N153" s="285"/>
      <c r="O153" s="285"/>
      <c r="P153" s="285"/>
      <c r="Q153" s="285"/>
      <c r="R153" s="284"/>
    </row>
    <row r="154" spans="7:18" ht="3.75" hidden="1" customHeight="1" x14ac:dyDescent="0.2">
      <c r="G154" s="283"/>
      <c r="H154" s="283"/>
      <c r="I154" s="283"/>
      <c r="J154" s="283"/>
      <c r="K154" s="283"/>
      <c r="L154" s="283"/>
      <c r="M154" s="283"/>
      <c r="N154" s="283"/>
      <c r="O154" s="283"/>
      <c r="P154" s="283"/>
      <c r="Q154" s="283"/>
      <c r="R154" s="283"/>
    </row>
    <row r="155" spans="7:18" hidden="1" x14ac:dyDescent="0.2"/>
  </sheetData>
  <mergeCells count="408">
    <mergeCell ref="B105:E105"/>
    <mergeCell ref="H105:J105"/>
    <mergeCell ref="K105:M105"/>
    <mergeCell ref="B106:E106"/>
    <mergeCell ref="H106:J106"/>
    <mergeCell ref="K106:M106"/>
    <mergeCell ref="B103:E103"/>
    <mergeCell ref="H103:J103"/>
    <mergeCell ref="K103:M103"/>
    <mergeCell ref="B104:E104"/>
    <mergeCell ref="H104:J104"/>
    <mergeCell ref="K104:M104"/>
    <mergeCell ref="B101:E101"/>
    <mergeCell ref="H101:J101"/>
    <mergeCell ref="K101:M101"/>
    <mergeCell ref="B102:E102"/>
    <mergeCell ref="H102:J102"/>
    <mergeCell ref="K102:M102"/>
    <mergeCell ref="B99:E99"/>
    <mergeCell ref="H99:J99"/>
    <mergeCell ref="K99:M99"/>
    <mergeCell ref="B100:E100"/>
    <mergeCell ref="H100:J100"/>
    <mergeCell ref="K100:M100"/>
    <mergeCell ref="B97:E97"/>
    <mergeCell ref="H97:J97"/>
    <mergeCell ref="K97:M97"/>
    <mergeCell ref="B98:E98"/>
    <mergeCell ref="H98:J98"/>
    <mergeCell ref="K98:M98"/>
    <mergeCell ref="B95:E95"/>
    <mergeCell ref="H95:J95"/>
    <mergeCell ref="K95:M95"/>
    <mergeCell ref="B96:E96"/>
    <mergeCell ref="H96:J96"/>
    <mergeCell ref="K96:M96"/>
    <mergeCell ref="B93:E93"/>
    <mergeCell ref="H93:J93"/>
    <mergeCell ref="K93:M93"/>
    <mergeCell ref="B94:E94"/>
    <mergeCell ref="H94:J94"/>
    <mergeCell ref="K94:M94"/>
    <mergeCell ref="B91:E91"/>
    <mergeCell ref="H91:J91"/>
    <mergeCell ref="K91:M91"/>
    <mergeCell ref="B92:E92"/>
    <mergeCell ref="H92:J92"/>
    <mergeCell ref="K92:M92"/>
    <mergeCell ref="B89:E89"/>
    <mergeCell ref="H89:J89"/>
    <mergeCell ref="K89:M89"/>
    <mergeCell ref="B90:E90"/>
    <mergeCell ref="H90:J90"/>
    <mergeCell ref="K90:M90"/>
    <mergeCell ref="B87:E87"/>
    <mergeCell ref="H87:J87"/>
    <mergeCell ref="K87:M87"/>
    <mergeCell ref="B88:E88"/>
    <mergeCell ref="H88:J88"/>
    <mergeCell ref="K88:M88"/>
    <mergeCell ref="B85:E85"/>
    <mergeCell ref="H85:J85"/>
    <mergeCell ref="K85:M85"/>
    <mergeCell ref="B86:E86"/>
    <mergeCell ref="H86:J86"/>
    <mergeCell ref="K86:M86"/>
    <mergeCell ref="B83:E83"/>
    <mergeCell ref="H83:J83"/>
    <mergeCell ref="K83:M83"/>
    <mergeCell ref="B84:E84"/>
    <mergeCell ref="H84:J84"/>
    <mergeCell ref="K84:M84"/>
    <mergeCell ref="B81:E81"/>
    <mergeCell ref="H81:J81"/>
    <mergeCell ref="K81:M81"/>
    <mergeCell ref="B82:E82"/>
    <mergeCell ref="H82:J82"/>
    <mergeCell ref="K82:M82"/>
    <mergeCell ref="B79:E79"/>
    <mergeCell ref="H79:J79"/>
    <mergeCell ref="K79:M79"/>
    <mergeCell ref="B80:E80"/>
    <mergeCell ref="H80:J80"/>
    <mergeCell ref="K80:M80"/>
    <mergeCell ref="B77:E77"/>
    <mergeCell ref="H77:J77"/>
    <mergeCell ref="K77:M77"/>
    <mergeCell ref="B78:E78"/>
    <mergeCell ref="H78:J78"/>
    <mergeCell ref="K78:M78"/>
    <mergeCell ref="B75:E75"/>
    <mergeCell ref="H75:J75"/>
    <mergeCell ref="K75:M75"/>
    <mergeCell ref="B76:E76"/>
    <mergeCell ref="H76:J76"/>
    <mergeCell ref="K76:M76"/>
    <mergeCell ref="B73:E73"/>
    <mergeCell ref="H73:J73"/>
    <mergeCell ref="K73:M73"/>
    <mergeCell ref="B74:E74"/>
    <mergeCell ref="H74:J74"/>
    <mergeCell ref="K74:M74"/>
    <mergeCell ref="B71:E71"/>
    <mergeCell ref="H71:J71"/>
    <mergeCell ref="K71:M71"/>
    <mergeCell ref="B72:E72"/>
    <mergeCell ref="H72:J72"/>
    <mergeCell ref="K72:M72"/>
    <mergeCell ref="B69:E69"/>
    <mergeCell ref="H69:J69"/>
    <mergeCell ref="K69:M69"/>
    <mergeCell ref="B70:E70"/>
    <mergeCell ref="H70:J70"/>
    <mergeCell ref="K70:M70"/>
    <mergeCell ref="B67:E67"/>
    <mergeCell ref="H67:J67"/>
    <mergeCell ref="K67:M67"/>
    <mergeCell ref="B68:E68"/>
    <mergeCell ref="H68:J68"/>
    <mergeCell ref="K68:M68"/>
    <mergeCell ref="B65:E65"/>
    <mergeCell ref="H65:J65"/>
    <mergeCell ref="K65:M65"/>
    <mergeCell ref="B66:E66"/>
    <mergeCell ref="H66:J66"/>
    <mergeCell ref="K66:M66"/>
    <mergeCell ref="B63:E63"/>
    <mergeCell ref="H63:J63"/>
    <mergeCell ref="K63:M63"/>
    <mergeCell ref="B64:E64"/>
    <mergeCell ref="H64:J64"/>
    <mergeCell ref="K64:M64"/>
    <mergeCell ref="B61:E61"/>
    <mergeCell ref="H61:J61"/>
    <mergeCell ref="K61:M61"/>
    <mergeCell ref="B62:E62"/>
    <mergeCell ref="H62:J62"/>
    <mergeCell ref="K62:M62"/>
    <mergeCell ref="B59:E59"/>
    <mergeCell ref="H59:J59"/>
    <mergeCell ref="K59:M59"/>
    <mergeCell ref="B60:E60"/>
    <mergeCell ref="H60:J60"/>
    <mergeCell ref="K60:M60"/>
    <mergeCell ref="B57:E57"/>
    <mergeCell ref="H57:J57"/>
    <mergeCell ref="K57:M57"/>
    <mergeCell ref="B58:E58"/>
    <mergeCell ref="H58:J58"/>
    <mergeCell ref="K58:M58"/>
    <mergeCell ref="B55:E55"/>
    <mergeCell ref="H55:J55"/>
    <mergeCell ref="K55:M55"/>
    <mergeCell ref="B56:E56"/>
    <mergeCell ref="H56:J56"/>
    <mergeCell ref="K56:M56"/>
    <mergeCell ref="B53:E53"/>
    <mergeCell ref="H53:J53"/>
    <mergeCell ref="K53:M53"/>
    <mergeCell ref="B54:E54"/>
    <mergeCell ref="H54:J54"/>
    <mergeCell ref="K54:M54"/>
    <mergeCell ref="B51:E51"/>
    <mergeCell ref="H51:J51"/>
    <mergeCell ref="K51:M51"/>
    <mergeCell ref="B52:E52"/>
    <mergeCell ref="H52:J52"/>
    <mergeCell ref="K52:M52"/>
    <mergeCell ref="B49:E49"/>
    <mergeCell ref="H49:J49"/>
    <mergeCell ref="K49:M49"/>
    <mergeCell ref="B50:E50"/>
    <mergeCell ref="H50:J50"/>
    <mergeCell ref="K50:M50"/>
    <mergeCell ref="B47:E47"/>
    <mergeCell ref="H47:J47"/>
    <mergeCell ref="K47:M47"/>
    <mergeCell ref="B48:E48"/>
    <mergeCell ref="H48:J48"/>
    <mergeCell ref="K48:M48"/>
    <mergeCell ref="B45:E45"/>
    <mergeCell ref="H45:J45"/>
    <mergeCell ref="K45:M45"/>
    <mergeCell ref="B46:E46"/>
    <mergeCell ref="H46:J46"/>
    <mergeCell ref="K46:M46"/>
    <mergeCell ref="B43:E43"/>
    <mergeCell ref="H43:J43"/>
    <mergeCell ref="K43:M43"/>
    <mergeCell ref="B44:E44"/>
    <mergeCell ref="H44:J44"/>
    <mergeCell ref="K44:M44"/>
    <mergeCell ref="B41:E41"/>
    <mergeCell ref="H41:J41"/>
    <mergeCell ref="K41:M41"/>
    <mergeCell ref="B42:E42"/>
    <mergeCell ref="H42:J42"/>
    <mergeCell ref="K42:M42"/>
    <mergeCell ref="B39:E39"/>
    <mergeCell ref="H39:J39"/>
    <mergeCell ref="K39:M39"/>
    <mergeCell ref="B40:E40"/>
    <mergeCell ref="H40:J40"/>
    <mergeCell ref="K40:M40"/>
    <mergeCell ref="B37:E37"/>
    <mergeCell ref="H37:J37"/>
    <mergeCell ref="K37:M37"/>
    <mergeCell ref="B38:E38"/>
    <mergeCell ref="H38:J38"/>
    <mergeCell ref="K38:M38"/>
    <mergeCell ref="B35:E35"/>
    <mergeCell ref="H35:J35"/>
    <mergeCell ref="K35:M35"/>
    <mergeCell ref="B36:E36"/>
    <mergeCell ref="H36:J36"/>
    <mergeCell ref="K36:M36"/>
    <mergeCell ref="B33:E33"/>
    <mergeCell ref="H33:J33"/>
    <mergeCell ref="K33:M33"/>
    <mergeCell ref="B34:E34"/>
    <mergeCell ref="H34:J34"/>
    <mergeCell ref="K34:M34"/>
    <mergeCell ref="B31:E31"/>
    <mergeCell ref="H31:J31"/>
    <mergeCell ref="K31:M31"/>
    <mergeCell ref="B32:E32"/>
    <mergeCell ref="H32:J32"/>
    <mergeCell ref="K32:M32"/>
    <mergeCell ref="B29:E29"/>
    <mergeCell ref="H29:J29"/>
    <mergeCell ref="K29:M29"/>
    <mergeCell ref="B30:E30"/>
    <mergeCell ref="H30:J30"/>
    <mergeCell ref="K30:M30"/>
    <mergeCell ref="B27:E27"/>
    <mergeCell ref="H27:J27"/>
    <mergeCell ref="K27:M27"/>
    <mergeCell ref="B28:E28"/>
    <mergeCell ref="H28:J28"/>
    <mergeCell ref="K28:M28"/>
    <mergeCell ref="B25:E25"/>
    <mergeCell ref="H25:J25"/>
    <mergeCell ref="K25:M25"/>
    <mergeCell ref="B26:E26"/>
    <mergeCell ref="H26:J26"/>
    <mergeCell ref="K26:M26"/>
    <mergeCell ref="B23:E23"/>
    <mergeCell ref="H23:J23"/>
    <mergeCell ref="K23:M23"/>
    <mergeCell ref="B24:E24"/>
    <mergeCell ref="H24:J24"/>
    <mergeCell ref="K24:M24"/>
    <mergeCell ref="B20:E20"/>
    <mergeCell ref="B21:E21"/>
    <mergeCell ref="H21:J21"/>
    <mergeCell ref="K21:M21"/>
    <mergeCell ref="B22:E22"/>
    <mergeCell ref="H22:J22"/>
    <mergeCell ref="K22:M22"/>
    <mergeCell ref="B18:E18"/>
    <mergeCell ref="H18:J18"/>
    <mergeCell ref="K18:M18"/>
    <mergeCell ref="B19:E19"/>
    <mergeCell ref="H19:J19"/>
    <mergeCell ref="K19:M19"/>
    <mergeCell ref="H112:J112"/>
    <mergeCell ref="K112:M112"/>
    <mergeCell ref="B113:E113"/>
    <mergeCell ref="H113:J113"/>
    <mergeCell ref="K113:M113"/>
    <mergeCell ref="B114:E114"/>
    <mergeCell ref="H114:J114"/>
    <mergeCell ref="K114:M114"/>
    <mergeCell ref="B120:E120"/>
    <mergeCell ref="H120:J120"/>
    <mergeCell ref="K120:M120"/>
    <mergeCell ref="B109:E109"/>
    <mergeCell ref="H109:J109"/>
    <mergeCell ref="K109:M109"/>
    <mergeCell ref="B110:E110"/>
    <mergeCell ref="H110:J110"/>
    <mergeCell ref="K110:M110"/>
    <mergeCell ref="B112:E112"/>
    <mergeCell ref="B118:E118"/>
    <mergeCell ref="H118:J118"/>
    <mergeCell ref="K118:M118"/>
    <mergeCell ref="B119:E119"/>
    <mergeCell ref="H119:J119"/>
    <mergeCell ref="K119:M119"/>
    <mergeCell ref="G152:M152"/>
    <mergeCell ref="N152:R152"/>
    <mergeCell ref="G153:M153"/>
    <mergeCell ref="N153:R153"/>
    <mergeCell ref="G154:M154"/>
    <mergeCell ref="N154:R154"/>
    <mergeCell ref="G149:M149"/>
    <mergeCell ref="N149:R149"/>
    <mergeCell ref="G150:M150"/>
    <mergeCell ref="N150:R150"/>
    <mergeCell ref="G151:M151"/>
    <mergeCell ref="N151:R151"/>
    <mergeCell ref="G146:M146"/>
    <mergeCell ref="N146:R146"/>
    <mergeCell ref="G147:M147"/>
    <mergeCell ref="N147:R147"/>
    <mergeCell ref="G148:M148"/>
    <mergeCell ref="N148:R148"/>
    <mergeCell ref="G143:M143"/>
    <mergeCell ref="N143:R143"/>
    <mergeCell ref="G144:M144"/>
    <mergeCell ref="N144:R144"/>
    <mergeCell ref="G145:M145"/>
    <mergeCell ref="N145:R145"/>
    <mergeCell ref="G140:M140"/>
    <mergeCell ref="N140:R140"/>
    <mergeCell ref="G141:M141"/>
    <mergeCell ref="N141:R141"/>
    <mergeCell ref="G142:M142"/>
    <mergeCell ref="N142:R142"/>
    <mergeCell ref="G137:M137"/>
    <mergeCell ref="N137:R137"/>
    <mergeCell ref="G138:M138"/>
    <mergeCell ref="N138:R138"/>
    <mergeCell ref="G139:M139"/>
    <mergeCell ref="N139:R139"/>
    <mergeCell ref="K107:M107"/>
    <mergeCell ref="K108:M108"/>
    <mergeCell ref="G135:M135"/>
    <mergeCell ref="N135:R135"/>
    <mergeCell ref="G136:M136"/>
    <mergeCell ref="N136:R136"/>
    <mergeCell ref="B117:E117"/>
    <mergeCell ref="H117:J117"/>
    <mergeCell ref="K117:M117"/>
    <mergeCell ref="K20:M20"/>
    <mergeCell ref="B115:E115"/>
    <mergeCell ref="B108:F108"/>
    <mergeCell ref="K127:M127"/>
    <mergeCell ref="H115:J115"/>
    <mergeCell ref="B107:E107"/>
    <mergeCell ref="K115:M115"/>
    <mergeCell ref="K116:M116"/>
    <mergeCell ref="H111:J111"/>
    <mergeCell ref="H128:J128"/>
    <mergeCell ref="K128:M128"/>
    <mergeCell ref="B17:F17"/>
    <mergeCell ref="B124:W124"/>
    <mergeCell ref="T127:W127"/>
    <mergeCell ref="H17:J17"/>
    <mergeCell ref="K17:M17"/>
    <mergeCell ref="T129:W129"/>
    <mergeCell ref="O129:R129"/>
    <mergeCell ref="B130:E130"/>
    <mergeCell ref="B122:E122"/>
    <mergeCell ref="B116:E116"/>
    <mergeCell ref="B111:E111"/>
    <mergeCell ref="B129:E129"/>
    <mergeCell ref="B128:F128"/>
    <mergeCell ref="B126:F127"/>
    <mergeCell ref="T128:W128"/>
    <mergeCell ref="O128:R128"/>
    <mergeCell ref="H20:J20"/>
    <mergeCell ref="B121:E121"/>
    <mergeCell ref="G126:G127"/>
    <mergeCell ref="S126:W126"/>
    <mergeCell ref="H122:J122"/>
    <mergeCell ref="H126:M126"/>
    <mergeCell ref="H121:J121"/>
    <mergeCell ref="K121:M121"/>
    <mergeCell ref="H107:J107"/>
    <mergeCell ref="K130:M130"/>
    <mergeCell ref="H116:J116"/>
    <mergeCell ref="H108:J108"/>
    <mergeCell ref="H130:J130"/>
    <mergeCell ref="H127:J127"/>
    <mergeCell ref="K122:M122"/>
    <mergeCell ref="P15:Q15"/>
    <mergeCell ref="G15:G16"/>
    <mergeCell ref="H15:M15"/>
    <mergeCell ref="K16:M16"/>
    <mergeCell ref="H16:J16"/>
    <mergeCell ref="O127:R127"/>
    <mergeCell ref="N126:R126"/>
    <mergeCell ref="K111:M111"/>
    <mergeCell ref="B11:W11"/>
    <mergeCell ref="N14:Q14"/>
    <mergeCell ref="G14:M14"/>
    <mergeCell ref="B13:F16"/>
    <mergeCell ref="S15:T15"/>
    <mergeCell ref="R14:T14"/>
    <mergeCell ref="G13:W13"/>
    <mergeCell ref="V15:W15"/>
    <mergeCell ref="N15:O15"/>
    <mergeCell ref="U15:U16"/>
    <mergeCell ref="U2:V2"/>
    <mergeCell ref="H6:W6"/>
    <mergeCell ref="H8:W8"/>
    <mergeCell ref="H9:W9"/>
    <mergeCell ref="R15:R16"/>
    <mergeCell ref="B4:W4"/>
    <mergeCell ref="B6:G6"/>
    <mergeCell ref="B8:G8"/>
    <mergeCell ref="E7:S7"/>
    <mergeCell ref="U14:W14"/>
    <mergeCell ref="G134:M134"/>
    <mergeCell ref="G133:M133"/>
    <mergeCell ref="N133:R133"/>
    <mergeCell ref="N134:R134"/>
  </mergeCells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12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DE8F-EAAA-48F9-B2A2-DB75134735F9}">
  <dimension ref="A1:A32"/>
  <sheetViews>
    <sheetView workbookViewId="0">
      <selection activeCell="A2" sqref="A2"/>
    </sheetView>
  </sheetViews>
  <sheetFormatPr defaultRowHeight="12.75" x14ac:dyDescent="0.2"/>
  <cols>
    <col min="1" max="1" width="173.42578125" style="104" customWidth="1"/>
  </cols>
  <sheetData>
    <row r="1" spans="1:1" x14ac:dyDescent="0.2">
      <c r="A1" s="76" t="s">
        <v>68</v>
      </c>
    </row>
    <row r="2" spans="1:1" ht="153" x14ac:dyDescent="0.2">
      <c r="A2" s="75" t="s">
        <v>95</v>
      </c>
    </row>
    <row r="3" spans="1:1" hidden="1" x14ac:dyDescent="0.2">
      <c r="A3" s="77" t="s">
        <v>69</v>
      </c>
    </row>
    <row r="4" spans="1:1" hidden="1" x14ac:dyDescent="0.2">
      <c r="A4" s="77" t="s">
        <v>70</v>
      </c>
    </row>
    <row r="5" spans="1:1" hidden="1" x14ac:dyDescent="0.2">
      <c r="A5" s="77" t="s">
        <v>71</v>
      </c>
    </row>
    <row r="6" spans="1:1" x14ac:dyDescent="0.2">
      <c r="A6" s="76" t="s">
        <v>72</v>
      </c>
    </row>
    <row r="7" spans="1:1" ht="25.5" x14ac:dyDescent="0.2">
      <c r="A7" s="77" t="s">
        <v>73</v>
      </c>
    </row>
    <row r="8" spans="1:1" ht="25.5" x14ac:dyDescent="0.2">
      <c r="A8" s="77" t="s">
        <v>74</v>
      </c>
    </row>
    <row r="9" spans="1:1" ht="25.5" x14ac:dyDescent="0.2">
      <c r="A9" s="75" t="s">
        <v>231</v>
      </c>
    </row>
    <row r="10" spans="1:1" x14ac:dyDescent="0.2">
      <c r="A10" s="77" t="s">
        <v>75</v>
      </c>
    </row>
    <row r="11" spans="1:1" ht="38.25" x14ac:dyDescent="0.2">
      <c r="A11" s="75" t="s">
        <v>100</v>
      </c>
    </row>
    <row r="12" spans="1:1" ht="25.5" x14ac:dyDescent="0.2">
      <c r="A12" s="75" t="s">
        <v>230</v>
      </c>
    </row>
    <row r="13" spans="1:1" x14ac:dyDescent="0.2">
      <c r="A13" s="76" t="s">
        <v>76</v>
      </c>
    </row>
    <row r="14" spans="1:1" ht="76.5" x14ac:dyDescent="0.2">
      <c r="A14" s="75" t="s">
        <v>92</v>
      </c>
    </row>
    <row r="15" spans="1:1" ht="25.5" x14ac:dyDescent="0.2">
      <c r="A15" s="77" t="s">
        <v>77</v>
      </c>
    </row>
    <row r="16" spans="1:1" x14ac:dyDescent="0.2">
      <c r="A16" s="77" t="s">
        <v>229</v>
      </c>
    </row>
    <row r="17" spans="1:1" ht="25.5" x14ac:dyDescent="0.2">
      <c r="A17" s="77" t="s">
        <v>78</v>
      </c>
    </row>
    <row r="18" spans="1:1" x14ac:dyDescent="0.2">
      <c r="A18" s="77" t="s">
        <v>79</v>
      </c>
    </row>
    <row r="19" spans="1:1" ht="38.25" x14ac:dyDescent="0.2">
      <c r="A19" s="75" t="s">
        <v>80</v>
      </c>
    </row>
    <row r="20" spans="1:1" ht="63.75" x14ac:dyDescent="0.2">
      <c r="A20" s="75" t="s">
        <v>228</v>
      </c>
    </row>
    <row r="21" spans="1:1" x14ac:dyDescent="0.2">
      <c r="A21" s="76" t="s">
        <v>81</v>
      </c>
    </row>
    <row r="22" spans="1:1" x14ac:dyDescent="0.2">
      <c r="A22" s="77" t="s">
        <v>82</v>
      </c>
    </row>
    <row r="23" spans="1:1" ht="51" x14ac:dyDescent="0.2">
      <c r="A23" s="77" t="s">
        <v>83</v>
      </c>
    </row>
    <row r="24" spans="1:1" ht="25.5" x14ac:dyDescent="0.2">
      <c r="A24" s="75" t="s">
        <v>102</v>
      </c>
    </row>
    <row r="25" spans="1:1" x14ac:dyDescent="0.2">
      <c r="A25" s="76" t="s">
        <v>84</v>
      </c>
    </row>
    <row r="26" spans="1:1" ht="38.25" x14ac:dyDescent="0.2">
      <c r="A26" s="77" t="s">
        <v>85</v>
      </c>
    </row>
    <row r="27" spans="1:1" x14ac:dyDescent="0.2">
      <c r="A27" s="75" t="s">
        <v>90</v>
      </c>
    </row>
    <row r="28" spans="1:1" ht="25.5" x14ac:dyDescent="0.2">
      <c r="A28" s="75" t="s">
        <v>91</v>
      </c>
    </row>
    <row r="29" spans="1:1" ht="51" x14ac:dyDescent="0.2">
      <c r="A29" s="75" t="s">
        <v>97</v>
      </c>
    </row>
    <row r="30" spans="1:1" ht="242.25" x14ac:dyDescent="0.2">
      <c r="A30" s="75" t="s">
        <v>98</v>
      </c>
    </row>
    <row r="31" spans="1:1" ht="51" x14ac:dyDescent="0.2">
      <c r="A31" s="75" t="s">
        <v>103</v>
      </c>
    </row>
    <row r="32" spans="1:1" ht="32.25" customHeight="1" x14ac:dyDescent="0.2">
      <c r="A32" s="104" t="s">
        <v>227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A32"/>
  <sheetViews>
    <sheetView workbookViewId="0">
      <selection activeCell="A2" sqref="A2"/>
    </sheetView>
  </sheetViews>
  <sheetFormatPr defaultRowHeight="12.75" x14ac:dyDescent="0.2"/>
  <cols>
    <col min="1" max="1" width="159.42578125" customWidth="1"/>
  </cols>
  <sheetData>
    <row r="1" spans="1:1" x14ac:dyDescent="0.2">
      <c r="A1" s="76" t="s">
        <v>68</v>
      </c>
    </row>
    <row r="2" spans="1:1" ht="165.75" x14ac:dyDescent="0.2">
      <c r="A2" s="75" t="s">
        <v>95</v>
      </c>
    </row>
    <row r="3" spans="1:1" hidden="1" x14ac:dyDescent="0.2">
      <c r="A3" s="77" t="s">
        <v>69</v>
      </c>
    </row>
    <row r="4" spans="1:1" hidden="1" x14ac:dyDescent="0.2">
      <c r="A4" s="77" t="s">
        <v>70</v>
      </c>
    </row>
    <row r="5" spans="1:1" hidden="1" x14ac:dyDescent="0.2">
      <c r="A5" s="77" t="s">
        <v>71</v>
      </c>
    </row>
    <row r="6" spans="1:1" x14ac:dyDescent="0.2">
      <c r="A6" s="76" t="s">
        <v>72</v>
      </c>
    </row>
    <row r="7" spans="1:1" ht="25.5" x14ac:dyDescent="0.2">
      <c r="A7" s="77" t="s">
        <v>73</v>
      </c>
    </row>
    <row r="8" spans="1:1" ht="25.5" x14ac:dyDescent="0.2">
      <c r="A8" s="77" t="s">
        <v>74</v>
      </c>
    </row>
    <row r="9" spans="1:1" ht="25.5" x14ac:dyDescent="0.2">
      <c r="A9" s="75" t="s">
        <v>96</v>
      </c>
    </row>
    <row r="10" spans="1:1" x14ac:dyDescent="0.2">
      <c r="A10" s="77" t="s">
        <v>75</v>
      </c>
    </row>
    <row r="11" spans="1:1" ht="38.25" x14ac:dyDescent="0.2">
      <c r="A11" s="75" t="s">
        <v>100</v>
      </c>
    </row>
    <row r="12" spans="1:1" ht="38.25" x14ac:dyDescent="0.2">
      <c r="A12" s="75" t="s">
        <v>101</v>
      </c>
    </row>
    <row r="13" spans="1:1" x14ac:dyDescent="0.2">
      <c r="A13" s="76" t="s">
        <v>76</v>
      </c>
    </row>
    <row r="14" spans="1:1" ht="76.5" x14ac:dyDescent="0.2">
      <c r="A14" s="75" t="s">
        <v>92</v>
      </c>
    </row>
    <row r="15" spans="1:1" ht="27" customHeight="1" x14ac:dyDescent="0.2">
      <c r="A15" s="75" t="s">
        <v>77</v>
      </c>
    </row>
    <row r="16" spans="1:1" x14ac:dyDescent="0.2">
      <c r="A16" s="75" t="s">
        <v>94</v>
      </c>
    </row>
    <row r="17" spans="1:1" ht="25.5" x14ac:dyDescent="0.2">
      <c r="A17" s="77" t="s">
        <v>78</v>
      </c>
    </row>
    <row r="18" spans="1:1" x14ac:dyDescent="0.2">
      <c r="A18" s="77" t="s">
        <v>79</v>
      </c>
    </row>
    <row r="19" spans="1:1" ht="38.25" x14ac:dyDescent="0.2">
      <c r="A19" s="75" t="s">
        <v>80</v>
      </c>
    </row>
    <row r="20" spans="1:1" ht="63.75" x14ac:dyDescent="0.2">
      <c r="A20" s="75" t="s">
        <v>93</v>
      </c>
    </row>
    <row r="21" spans="1:1" x14ac:dyDescent="0.2">
      <c r="A21" s="76" t="s">
        <v>81</v>
      </c>
    </row>
    <row r="22" spans="1:1" x14ac:dyDescent="0.2">
      <c r="A22" s="77" t="s">
        <v>82</v>
      </c>
    </row>
    <row r="23" spans="1:1" ht="51" x14ac:dyDescent="0.2">
      <c r="A23" s="75" t="s">
        <v>83</v>
      </c>
    </row>
    <row r="24" spans="1:1" ht="25.5" x14ac:dyDescent="0.2">
      <c r="A24" s="75" t="s">
        <v>102</v>
      </c>
    </row>
    <row r="25" spans="1:1" x14ac:dyDescent="0.2">
      <c r="A25" s="76" t="s">
        <v>84</v>
      </c>
    </row>
    <row r="26" spans="1:1" ht="38.25" x14ac:dyDescent="0.2">
      <c r="A26" s="77" t="s">
        <v>85</v>
      </c>
    </row>
    <row r="27" spans="1:1" ht="25.5" x14ac:dyDescent="0.2">
      <c r="A27" s="75" t="s">
        <v>90</v>
      </c>
    </row>
    <row r="28" spans="1:1" ht="25.5" x14ac:dyDescent="0.2">
      <c r="A28" s="75" t="s">
        <v>91</v>
      </c>
    </row>
    <row r="29" spans="1:1" ht="51" x14ac:dyDescent="0.2">
      <c r="A29" s="75" t="s">
        <v>97</v>
      </c>
    </row>
    <row r="30" spans="1:1" ht="242.25" x14ac:dyDescent="0.2">
      <c r="A30" s="75" t="s">
        <v>98</v>
      </c>
    </row>
    <row r="31" spans="1:1" ht="63.75" x14ac:dyDescent="0.2">
      <c r="A31" s="75" t="s">
        <v>103</v>
      </c>
    </row>
    <row r="32" spans="1:1" ht="25.5" x14ac:dyDescent="0.2">
      <c r="A32" s="104" t="s">
        <v>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0503769 (Ввод данных. Недетализ</vt:lpstr>
      <vt:lpstr>0503769 (Печать)</vt:lpstr>
      <vt:lpstr>Инструкция 0503769 (Печать)</vt:lpstr>
      <vt:lpstr>Инструкция 0503769 (Ввод данных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2026-03-30T10:13:11Z</dcterms:modified>
</cp:coreProperties>
</file>